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全国予選\"/>
    </mc:Choice>
  </mc:AlternateContent>
  <xr:revisionPtr revIDLastSave="0" documentId="13_ncr:1_{8CC9A233-865A-4BF7-AE9F-517C45845E25}" xr6:coauthVersionLast="47" xr6:coauthVersionMax="47" xr10:uidLastSave="{00000000-0000-0000-0000-000000000000}"/>
  <bookViews>
    <workbookView xWindow="-108" yWindow="-108" windowWidth="23256" windowHeight="12456" tabRatio="830" activeTab="3" xr2:uid="{00000000-000D-0000-FFFF-FFFF00000000}"/>
  </bookViews>
  <sheets>
    <sheet name="チーム情報" sheetId="5" r:id="rId1"/>
    <sheet name="大会情報" sheetId="13" r:id="rId2"/>
    <sheet name="選手情報" sheetId="6" r:id="rId3"/>
    <sheet name="全日本申込書 (県)" sheetId="9" r:id="rId4"/>
    <sheet name="構成メンバー表" sheetId="14" r:id="rId5"/>
  </sheets>
  <definedNames>
    <definedName name="_xlnm.Print_Area" localSheetId="0">チーム情報!$A$1:$AQ$42</definedName>
    <definedName name="_xlnm.Print_Area" localSheetId="2">選手情報!$B$5:$BH$37</definedName>
    <definedName name="_xlnm.Print_Area" localSheetId="3">'全日本申込書 (県)'!$B$1:$BC$62</definedName>
    <definedName name="_xlnm.Print_Area" localSheetId="1">大会情報!$A$1:$AI$18</definedName>
  </definedNames>
  <calcPr calcId="191029"/>
</workbook>
</file>

<file path=xl/calcChain.xml><?xml version="1.0" encoding="utf-8"?>
<calcChain xmlns="http://schemas.openxmlformats.org/spreadsheetml/2006/main">
  <c r="AP24" i="9" l="1"/>
  <c r="F7" i="14" l="1"/>
  <c r="F6" i="14"/>
  <c r="F5" i="14"/>
  <c r="F4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3" i="14"/>
  <c r="AS61" i="9"/>
  <c r="N25" i="9"/>
  <c r="AB24" i="9"/>
  <c r="N24" i="9"/>
  <c r="N23" i="9"/>
  <c r="AP22" i="9"/>
  <c r="AB22" i="9"/>
  <c r="N22" i="9"/>
  <c r="N21" i="9"/>
  <c r="AP20" i="9"/>
  <c r="AB20" i="9"/>
  <c r="N20" i="9"/>
  <c r="N19" i="9"/>
  <c r="AP18" i="9"/>
  <c r="AB18" i="9"/>
  <c r="N18" i="9"/>
  <c r="N17" i="9"/>
  <c r="AP16" i="9"/>
  <c r="AB16" i="9"/>
  <c r="N16" i="9"/>
  <c r="E57" i="9"/>
  <c r="E55" i="9"/>
  <c r="AW54" i="9"/>
  <c r="AW56" i="9"/>
  <c r="AW58" i="9"/>
  <c r="AK54" i="9"/>
  <c r="AK56" i="9"/>
  <c r="AK58" i="9"/>
  <c r="V54" i="9"/>
  <c r="V56" i="9"/>
  <c r="V58" i="9"/>
  <c r="S54" i="9"/>
  <c r="S56" i="9"/>
  <c r="S58" i="9"/>
  <c r="P54" i="9"/>
  <c r="P56" i="9"/>
  <c r="P58" i="9"/>
  <c r="E59" i="9"/>
  <c r="O59" i="9"/>
  <c r="N59" i="9"/>
  <c r="M59" i="9"/>
  <c r="L59" i="9"/>
  <c r="K59" i="9"/>
  <c r="J59" i="9"/>
  <c r="I59" i="9"/>
  <c r="H59" i="9"/>
  <c r="G59" i="9"/>
  <c r="F59" i="9"/>
  <c r="E58" i="9"/>
  <c r="O57" i="9"/>
  <c r="N57" i="9"/>
  <c r="M57" i="9"/>
  <c r="L57" i="9"/>
  <c r="K57" i="9"/>
  <c r="J57" i="9"/>
  <c r="I57" i="9"/>
  <c r="H57" i="9"/>
  <c r="G57" i="9"/>
  <c r="F57" i="9"/>
  <c r="E56" i="9"/>
  <c r="E54" i="9"/>
  <c r="B52" i="9"/>
  <c r="B54" i="9"/>
  <c r="B56" i="9"/>
  <c r="O53" i="9"/>
  <c r="N53" i="9"/>
  <c r="M53" i="9"/>
  <c r="L53" i="9"/>
  <c r="K53" i="9"/>
  <c r="J53" i="9"/>
  <c r="I53" i="9"/>
  <c r="H53" i="9"/>
  <c r="G53" i="9"/>
  <c r="F53" i="9"/>
  <c r="E53" i="9"/>
  <c r="AW52" i="9"/>
  <c r="AK52" i="9"/>
  <c r="V52" i="9"/>
  <c r="S52" i="9"/>
  <c r="P52" i="9"/>
  <c r="E52" i="9"/>
  <c r="O51" i="9"/>
  <c r="N51" i="9"/>
  <c r="M51" i="9"/>
  <c r="L51" i="9"/>
  <c r="K51" i="9"/>
  <c r="J51" i="9"/>
  <c r="I51" i="9"/>
  <c r="H51" i="9"/>
  <c r="G51" i="9"/>
  <c r="F51" i="9"/>
  <c r="E51" i="9"/>
  <c r="AW50" i="9"/>
  <c r="AK50" i="9"/>
  <c r="V50" i="9"/>
  <c r="S50" i="9"/>
  <c r="P50" i="9"/>
  <c r="E50" i="9"/>
  <c r="B50" i="9"/>
  <c r="B32" i="6"/>
  <c r="B34" i="6"/>
  <c r="B3" i="9"/>
  <c r="I28" i="9"/>
  <c r="AQ1" i="9" l="1"/>
  <c r="Z6" i="9"/>
  <c r="B6" i="9" l="1"/>
  <c r="O55" i="9"/>
  <c r="N55" i="9"/>
  <c r="M55" i="9"/>
  <c r="L55" i="9"/>
  <c r="K55" i="9"/>
  <c r="J55" i="9"/>
  <c r="I55" i="9"/>
  <c r="H55" i="9"/>
  <c r="G55" i="9"/>
  <c r="F55" i="9"/>
  <c r="O49" i="9"/>
  <c r="N49" i="9"/>
  <c r="M49" i="9"/>
  <c r="L49" i="9"/>
  <c r="K49" i="9"/>
  <c r="J49" i="9"/>
  <c r="I49" i="9"/>
  <c r="H49" i="9"/>
  <c r="G49" i="9"/>
  <c r="F49" i="9"/>
  <c r="E49" i="9"/>
  <c r="AW48" i="9"/>
  <c r="AK48" i="9"/>
  <c r="V48" i="9"/>
  <c r="S48" i="9"/>
  <c r="P48" i="9"/>
  <c r="E48" i="9"/>
  <c r="O47" i="9"/>
  <c r="N47" i="9"/>
  <c r="M47" i="9"/>
  <c r="L47" i="9"/>
  <c r="K47" i="9"/>
  <c r="J47" i="9"/>
  <c r="I47" i="9"/>
  <c r="H47" i="9"/>
  <c r="G47" i="9"/>
  <c r="F47" i="9"/>
  <c r="E47" i="9"/>
  <c r="AW46" i="9"/>
  <c r="AK46" i="9"/>
  <c r="V46" i="9"/>
  <c r="S46" i="9"/>
  <c r="P46" i="9"/>
  <c r="E46" i="9"/>
  <c r="O45" i="9"/>
  <c r="N45" i="9"/>
  <c r="M45" i="9"/>
  <c r="L45" i="9"/>
  <c r="K45" i="9"/>
  <c r="J45" i="9"/>
  <c r="I45" i="9"/>
  <c r="H45" i="9"/>
  <c r="G45" i="9"/>
  <c r="F45" i="9"/>
  <c r="E45" i="9"/>
  <c r="AW44" i="9"/>
  <c r="AK44" i="9"/>
  <c r="V44" i="9"/>
  <c r="S44" i="9"/>
  <c r="P44" i="9"/>
  <c r="E44" i="9"/>
  <c r="O43" i="9"/>
  <c r="N43" i="9"/>
  <c r="M43" i="9"/>
  <c r="L43" i="9"/>
  <c r="K43" i="9"/>
  <c r="J43" i="9"/>
  <c r="I43" i="9"/>
  <c r="H43" i="9"/>
  <c r="G43" i="9"/>
  <c r="F43" i="9"/>
  <c r="E43" i="9"/>
  <c r="AW42" i="9"/>
  <c r="AK42" i="9"/>
  <c r="V42" i="9"/>
  <c r="S42" i="9"/>
  <c r="P42" i="9"/>
  <c r="E42" i="9"/>
  <c r="O41" i="9"/>
  <c r="N41" i="9"/>
  <c r="M41" i="9"/>
  <c r="L41" i="9"/>
  <c r="K41" i="9"/>
  <c r="J41" i="9"/>
  <c r="I41" i="9"/>
  <c r="H41" i="9"/>
  <c r="G41" i="9"/>
  <c r="F41" i="9"/>
  <c r="E41" i="9"/>
  <c r="AW40" i="9"/>
  <c r="AK40" i="9"/>
  <c r="V40" i="9"/>
  <c r="S40" i="9"/>
  <c r="P40" i="9"/>
  <c r="E40" i="9"/>
  <c r="O39" i="9"/>
  <c r="N39" i="9"/>
  <c r="M39" i="9"/>
  <c r="L39" i="9"/>
  <c r="K39" i="9"/>
  <c r="J39" i="9"/>
  <c r="I39" i="9"/>
  <c r="H39" i="9"/>
  <c r="G39" i="9"/>
  <c r="F39" i="9"/>
  <c r="E39" i="9"/>
  <c r="AW38" i="9"/>
  <c r="AK38" i="9"/>
  <c r="V38" i="9"/>
  <c r="S38" i="9"/>
  <c r="P38" i="9"/>
  <c r="E38" i="9"/>
  <c r="O37" i="9"/>
  <c r="N37" i="9"/>
  <c r="M37" i="9"/>
  <c r="L37" i="9"/>
  <c r="K37" i="9"/>
  <c r="J37" i="9"/>
  <c r="I37" i="9"/>
  <c r="H37" i="9"/>
  <c r="G37" i="9"/>
  <c r="F37" i="9"/>
  <c r="E37" i="9"/>
  <c r="AW36" i="9"/>
  <c r="AK36" i="9"/>
  <c r="V36" i="9"/>
  <c r="S36" i="9"/>
  <c r="P36" i="9"/>
  <c r="E36" i="9"/>
  <c r="O35" i="9"/>
  <c r="N35" i="9"/>
  <c r="M35" i="9"/>
  <c r="L35" i="9"/>
  <c r="K35" i="9"/>
  <c r="J35" i="9"/>
  <c r="I35" i="9"/>
  <c r="H35" i="9"/>
  <c r="G35" i="9"/>
  <c r="F35" i="9"/>
  <c r="E35" i="9"/>
  <c r="AW34" i="9"/>
  <c r="AK34" i="9"/>
  <c r="V34" i="9"/>
  <c r="S34" i="9"/>
  <c r="P34" i="9"/>
  <c r="E34" i="9"/>
  <c r="O33" i="9"/>
  <c r="N33" i="9"/>
  <c r="M33" i="9"/>
  <c r="L33" i="9"/>
  <c r="K33" i="9"/>
  <c r="J33" i="9"/>
  <c r="I33" i="9"/>
  <c r="H33" i="9"/>
  <c r="G33" i="9"/>
  <c r="F33" i="9"/>
  <c r="E33" i="9"/>
  <c r="AW32" i="9"/>
  <c r="AK32" i="9"/>
  <c r="V32" i="9"/>
  <c r="S32" i="9"/>
  <c r="P32" i="9"/>
  <c r="E32" i="9"/>
  <c r="S28" i="9"/>
  <c r="AZ27" i="9"/>
  <c r="AU27" i="9"/>
  <c r="AV26" i="9"/>
  <c r="Y26" i="9"/>
  <c r="G26" i="9"/>
  <c r="U12" i="9"/>
  <c r="G12" i="9"/>
  <c r="AP11" i="9"/>
  <c r="G11" i="9"/>
  <c r="O6" i="9"/>
  <c r="B8" i="6" l="1"/>
  <c r="B32" i="9" l="1"/>
  <c r="B10" i="6"/>
  <c r="B12" i="6"/>
  <c r="B14" i="6"/>
  <c r="B16" i="6"/>
  <c r="B18" i="6"/>
  <c r="B20" i="6"/>
  <c r="B22" i="6"/>
  <c r="B24" i="6"/>
  <c r="B26" i="6"/>
  <c r="B28" i="6"/>
  <c r="B30" i="6"/>
  <c r="B38" i="9" l="1"/>
  <c r="B36" i="9"/>
  <c r="B34" i="9"/>
  <c r="B48" i="9"/>
  <c r="B46" i="9"/>
  <c r="B44" i="9"/>
  <c r="B40" i="9"/>
  <c r="B42" i="9"/>
</calcChain>
</file>

<file path=xl/sharedStrings.xml><?xml version="1.0" encoding="utf-8"?>
<sst xmlns="http://schemas.openxmlformats.org/spreadsheetml/2006/main" count="262" uniqueCount="186">
  <si>
    <t>監　　　督</t>
    <rPh sb="0" eb="1">
      <t>ラン</t>
    </rPh>
    <rPh sb="4" eb="5">
      <t>ヨシ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</si>
  <si>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</si>
  <si>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</si>
  <si>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</si>
  <si>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</si>
  <si>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</si>
  <si>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</si>
  <si>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</si>
  <si>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</si>
  <si>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</si>
  <si>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コ　ー　チ</t>
    <phoneticPr fontId="1"/>
  </si>
  <si>
    <t>マネージャー</t>
    <phoneticPr fontId="1"/>
  </si>
  <si>
    <t>携帯
番号</t>
    <rPh sb="0" eb="2">
      <t>ケイタイ</t>
    </rPh>
    <rPh sb="3" eb="5">
      <t>バンゴウ</t>
    </rPh>
    <phoneticPr fontId="1"/>
  </si>
  <si>
    <t>背番号</t>
    <rPh sb="0" eb="3">
      <t>セバンゴウ</t>
    </rPh>
    <phoneticPr fontId="3"/>
  </si>
  <si>
    <t>学年</t>
    <rPh sb="0" eb="2">
      <t>ガクネン</t>
    </rPh>
    <phoneticPr fontId="3"/>
  </si>
  <si>
    <t>男女</t>
    <rPh sb="0" eb="2">
      <t>ダンジョ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</si>
  <si>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</si>
  <si>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</si>
  <si>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</si>
  <si>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-</t>
    <phoneticPr fontId="3"/>
  </si>
  <si>
    <t>正式チーム名称</t>
    <rPh sb="0" eb="2">
      <t>セイシキ</t>
    </rPh>
    <rPh sb="5" eb="7">
      <t>メイショウ</t>
    </rPh>
    <phoneticPr fontId="3"/>
  </si>
  <si>
    <t>チームID</t>
    <phoneticPr fontId="3"/>
  </si>
  <si>
    <t>名</t>
    <rPh sb="0" eb="1">
      <t>メイ</t>
    </rPh>
    <phoneticPr fontId="3"/>
  </si>
  <si>
    <t>姓</t>
    <rPh sb="0" eb="1">
      <t>セイ</t>
    </rPh>
    <phoneticPr fontId="3"/>
  </si>
  <si>
    <t>カテゴリー</t>
    <phoneticPr fontId="3"/>
  </si>
  <si>
    <t>身長</t>
    <rPh sb="0" eb="2">
      <t>シンチョウ</t>
    </rPh>
    <phoneticPr fontId="4"/>
  </si>
  <si>
    <t>学校名</t>
    <rPh sb="0" eb="3">
      <t>ガッコウメイ</t>
    </rPh>
    <phoneticPr fontId="4"/>
  </si>
  <si>
    <t>申込日</t>
    <rPh sb="0" eb="3">
      <t>モウシコミビ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</si>
  <si>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</si>
  <si>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</si>
  <si>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</si>
  <si>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メールアドレス</t>
    <phoneticPr fontId="3"/>
  </si>
  <si>
    <t>正式チーム名称（フリガナ）</t>
    <rPh sb="0" eb="2">
      <t>セイシキ</t>
    </rPh>
    <rPh sb="5" eb="7">
      <t>メイショウ</t>
    </rPh>
    <phoneticPr fontId="3"/>
  </si>
  <si>
    <t>姓（フリガナ）</t>
    <rPh sb="0" eb="1">
      <t>セイ</t>
    </rPh>
    <phoneticPr fontId="3"/>
  </si>
  <si>
    <t>名（フリガナ）</t>
    <rPh sb="0" eb="1">
      <t>メイ</t>
    </rPh>
    <phoneticPr fontId="3"/>
  </si>
  <si>
    <t>■チーム所在地</t>
    <rPh sb="4" eb="7">
      <t>ショザイチ</t>
    </rPh>
    <phoneticPr fontId="3"/>
  </si>
  <si>
    <t>■責任者</t>
    <rPh sb="1" eb="4">
      <t>セキニンシャ</t>
    </rPh>
    <phoneticPr fontId="3"/>
  </si>
  <si>
    <t>姓（フリガナ）</t>
    <phoneticPr fontId="3"/>
  </si>
  <si>
    <t>名（フリガナ）</t>
    <phoneticPr fontId="3"/>
  </si>
  <si>
    <t>メンバーID</t>
    <phoneticPr fontId="3"/>
  </si>
  <si>
    <t>チーム名
＆
チームID</t>
    <rPh sb="3" eb="4">
      <t>ナ</t>
    </rPh>
    <phoneticPr fontId="1"/>
  </si>
  <si>
    <t>■スタッフ</t>
    <phoneticPr fontId="3"/>
  </si>
  <si>
    <t>■チーム</t>
    <phoneticPr fontId="3"/>
  </si>
  <si>
    <t>選手名簿</t>
    <rPh sb="0" eb="2">
      <t>センシュ</t>
    </rPh>
    <rPh sb="2" eb="4">
      <t>メイボ</t>
    </rPh>
    <phoneticPr fontId="1"/>
  </si>
  <si>
    <t>E-mail</t>
    <phoneticPr fontId="1"/>
  </si>
  <si>
    <t>カテゴリ</t>
    <phoneticPr fontId="1"/>
  </si>
  <si>
    <t>キャプテン</t>
    <phoneticPr fontId="4"/>
  </si>
  <si>
    <t>　</t>
  </si>
  <si>
    <t>西暦</t>
    <rPh sb="0" eb="2">
      <t>セイレキ</t>
    </rPh>
    <phoneticPr fontId="3"/>
  </si>
  <si>
    <t>電話番号</t>
    <rPh sb="0" eb="2">
      <t>デンワ</t>
    </rPh>
    <rPh sb="2" eb="4">
      <t>バンゴウ</t>
    </rPh>
    <phoneticPr fontId="3"/>
  </si>
  <si>
    <t>チーム略称
(６文字以内）</t>
    <rPh sb="3" eb="5">
      <t>リャクショウ</t>
    </rPh>
    <rPh sb="8" eb="10">
      <t>モジ</t>
    </rPh>
    <rPh sb="10" eb="12">
      <t>イナイ</t>
    </rPh>
    <phoneticPr fontId="1"/>
  </si>
  <si>
    <t>チームID</t>
    <phoneticPr fontId="1"/>
  </si>
  <si>
    <t>代表者</t>
    <rPh sb="0" eb="3">
      <t>ダイヒョウシャ</t>
    </rPh>
    <phoneticPr fontId="1"/>
  </si>
  <si>
    <t>〒</t>
    <phoneticPr fontId="1"/>
  </si>
  <si>
    <t>代表者</t>
    <rPh sb="0" eb="3">
      <t>ダイヒョウシャ</t>
    </rPh>
    <phoneticPr fontId="3"/>
  </si>
  <si>
    <t>住所</t>
    <rPh sb="0" eb="2">
      <t>ジュウショ</t>
    </rPh>
    <phoneticPr fontId="3"/>
  </si>
  <si>
    <t>郵便番号</t>
    <rPh sb="0" eb="4">
      <t>ユウビンバンゴウ</t>
    </rPh>
    <phoneticPr fontId="3"/>
  </si>
  <si>
    <t>市区町村</t>
    <rPh sb="0" eb="4">
      <t>シクチョウソン</t>
    </rPh>
    <phoneticPr fontId="3"/>
  </si>
  <si>
    <t>町名・番地・マンション名・部屋番号等</t>
    <rPh sb="0" eb="2">
      <t>チョウメイ</t>
    </rPh>
    <rPh sb="3" eb="5">
      <t>バンチ</t>
    </rPh>
    <rPh sb="11" eb="12">
      <t>メイ</t>
    </rPh>
    <rPh sb="13" eb="15">
      <t>ヘヤ</t>
    </rPh>
    <rPh sb="15" eb="18">
      <t>バンゴウトウ</t>
    </rPh>
    <phoneticPr fontId="3"/>
  </si>
  <si>
    <t>地区</t>
    <rPh sb="0" eb="2">
      <t>チク</t>
    </rPh>
    <phoneticPr fontId="3"/>
  </si>
  <si>
    <t>地区</t>
    <rPh sb="0" eb="2">
      <t>チク</t>
    </rPh>
    <phoneticPr fontId="1"/>
  </si>
  <si>
    <t>●</t>
  </si>
  <si>
    <t>チーム
スタッフ</t>
    <rPh sb="0" eb="1">
      <t>チームスタッフ</t>
    </rPh>
    <phoneticPr fontId="20"/>
  </si>
  <si>
    <t>役職</t>
    <rPh sb="0" eb="2">
      <t xml:space="preserve">ヤクショク </t>
    </rPh>
    <phoneticPr fontId="20"/>
  </si>
  <si>
    <t>フリガナ</t>
    <phoneticPr fontId="20"/>
  </si>
  <si>
    <t>氏名</t>
    <rPh sb="0" eb="2">
      <t xml:space="preserve">シメイ </t>
    </rPh>
    <phoneticPr fontId="20"/>
  </si>
  <si>
    <t>ID番号</t>
    <rPh sb="2" eb="4">
      <t xml:space="preserve">バンゴウ </t>
    </rPh>
    <phoneticPr fontId="20"/>
  </si>
  <si>
    <t>性別</t>
    <rPh sb="0" eb="2">
      <t xml:space="preserve">セイベツ </t>
    </rPh>
    <phoneticPr fontId="1"/>
  </si>
  <si>
    <t>資格&amp;番号</t>
    <rPh sb="0" eb="2">
      <t>■</t>
    </rPh>
    <rPh sb="3" eb="5">
      <t xml:space="preserve">バンゴウ </t>
    </rPh>
    <phoneticPr fontId="20"/>
  </si>
  <si>
    <t>資格番号</t>
    <rPh sb="0" eb="2">
      <t xml:space="preserve">シカク </t>
    </rPh>
    <rPh sb="2" eb="4">
      <t xml:space="preserve">バンゴウ </t>
    </rPh>
    <phoneticPr fontId="3"/>
  </si>
  <si>
    <t>資格名</t>
    <rPh sb="0" eb="2">
      <t xml:space="preserve">シカク </t>
    </rPh>
    <rPh sb="2" eb="3">
      <t xml:space="preserve">メイ </t>
    </rPh>
    <phoneticPr fontId="3"/>
  </si>
  <si>
    <t>略称（６文字以内）</t>
    <rPh sb="0" eb="2">
      <t xml:space="preserve">リャクショウ </t>
    </rPh>
    <rPh sb="4" eb="6">
      <t>モジ</t>
    </rPh>
    <rPh sb="6" eb="8">
      <t>イナイ</t>
    </rPh>
    <phoneticPr fontId="3"/>
  </si>
  <si>
    <t>県名</t>
    <rPh sb="0" eb="1">
      <t>フケン</t>
    </rPh>
    <rPh sb="1" eb="2">
      <t xml:space="preserve">メイ </t>
    </rPh>
    <phoneticPr fontId="3"/>
  </si>
  <si>
    <t>■全日本県大会において</t>
    <rPh sb="1" eb="2">
      <t>ゼンニホンケンタイカ</t>
    </rPh>
    <phoneticPr fontId="3"/>
  </si>
  <si>
    <t>チーム情報</t>
    <phoneticPr fontId="3"/>
  </si>
  <si>
    <t>大会情報</t>
    <rPh sb="0" eb="2">
      <t xml:space="preserve">タイカイ </t>
    </rPh>
    <phoneticPr fontId="3"/>
  </si>
  <si>
    <t>県</t>
    <rPh sb="0" eb="1">
      <t>フケン</t>
    </rPh>
    <phoneticPr fontId="3"/>
  </si>
  <si>
    <t>選手情報</t>
    <rPh sb="0" eb="2">
      <t xml:space="preserve">センシュ </t>
    </rPh>
    <phoneticPr fontId="3"/>
  </si>
  <si>
    <t>キャプテンは、キャプテン欄に●を選択することによって、〇囲みの番号が各種シートに出力されます。背番号欄に○は入力しないでください。</t>
    <rPh sb="16" eb="18">
      <t xml:space="preserve">センタクスルコトニヨッテ </t>
    </rPh>
    <rPh sb="31" eb="33">
      <t xml:space="preserve">バンゴウガ </t>
    </rPh>
    <rPh sb="34" eb="36">
      <t xml:space="preserve">カクシュシートニ </t>
    </rPh>
    <rPh sb="40" eb="42">
      <t xml:space="preserve">シュツリョクサレマス。 </t>
    </rPh>
    <rPh sb="47" eb="51">
      <t xml:space="preserve">セバンゴウランニ </t>
    </rPh>
    <rPh sb="54" eb="56">
      <t xml:space="preserve">ニュウリョクシナイデクダサイ。 </t>
    </rPh>
    <phoneticPr fontId="3"/>
  </si>
  <si>
    <t>在学県</t>
    <rPh sb="0" eb="2">
      <t>ザイガク</t>
    </rPh>
    <rPh sb="2" eb="3">
      <t>フケン</t>
    </rPh>
    <phoneticPr fontId="4"/>
  </si>
  <si>
    <t>帯同審判員</t>
    <rPh sb="0" eb="5">
      <t xml:space="preserve">タイドウシンパンイン </t>
    </rPh>
    <phoneticPr fontId="3"/>
  </si>
  <si>
    <t>帯同審判員</t>
    <rPh sb="0" eb="1">
      <t>タイドウシン</t>
    </rPh>
    <phoneticPr fontId="1"/>
  </si>
  <si>
    <t>以下の色つき枠内に必要事項を再入力してください。</t>
    <rPh sb="0" eb="2">
      <t xml:space="preserve">イカノ </t>
    </rPh>
    <rPh sb="3" eb="4">
      <t>イロ</t>
    </rPh>
    <rPh sb="9" eb="13">
      <t xml:space="preserve">ヒツヨウジコウヲ </t>
    </rPh>
    <rPh sb="14" eb="17">
      <t xml:space="preserve">サイニュウリョクシテクダサイ。 </t>
    </rPh>
    <phoneticPr fontId="3"/>
  </si>
  <si>
    <t>〇第45回全日本バレーボール小学生大会に関する情報</t>
    <rPh sb="1" eb="2">
      <t>ダイ</t>
    </rPh>
    <rPh sb="4" eb="5">
      <t>カイ</t>
    </rPh>
    <rPh sb="5" eb="8">
      <t>ゼンニッポン</t>
    </rPh>
    <rPh sb="14" eb="17">
      <t>ショウガクセイ</t>
    </rPh>
    <rPh sb="17" eb="19">
      <t>タイカイ</t>
    </rPh>
    <phoneticPr fontId="20"/>
  </si>
  <si>
    <t>最大１４名の選手の背番号、姓、名、フリガナ、学年（数字のみ）、性別（選択）、メンバーID、身長（単位不要）、県名、学校名を再入力してください。</t>
    <rPh sb="0" eb="2">
      <t xml:space="preserve">サイダイ１２メノ </t>
    </rPh>
    <rPh sb="4" eb="5">
      <t xml:space="preserve">メイ </t>
    </rPh>
    <rPh sb="6" eb="8">
      <t xml:space="preserve">センシュノ </t>
    </rPh>
    <rPh sb="9" eb="12">
      <t xml:space="preserve">セバンゴウ </t>
    </rPh>
    <rPh sb="13" eb="14">
      <t xml:space="preserve">セイ </t>
    </rPh>
    <rPh sb="15" eb="16">
      <t xml:space="preserve">メイ </t>
    </rPh>
    <rPh sb="25" eb="27">
      <t xml:space="preserve">（スウジノミ） </t>
    </rPh>
    <rPh sb="31" eb="33">
      <t xml:space="preserve">セイベツ </t>
    </rPh>
    <rPh sb="45" eb="47">
      <t xml:space="preserve">シンチョウ </t>
    </rPh>
    <rPh sb="54" eb="56">
      <t xml:space="preserve">ケンメイ </t>
    </rPh>
    <rPh sb="57" eb="60">
      <t xml:space="preserve">ガッッコウメイ </t>
    </rPh>
    <rPh sb="61" eb="62">
      <t xml:space="preserve">サイ </t>
    </rPh>
    <rPh sb="62" eb="64">
      <t xml:space="preserve">ニュウリョクシテクダサイ。 </t>
    </rPh>
    <phoneticPr fontId="20"/>
  </si>
  <si>
    <t>新潟県</t>
  </si>
  <si>
    <t>プログラム申込部数</t>
    <rPh sb="5" eb="7">
      <t>モウシコミ</t>
    </rPh>
    <rPh sb="7" eb="9">
      <t>ブスウ</t>
    </rPh>
    <phoneticPr fontId="20"/>
  </si>
  <si>
    <t>代表順位</t>
    <rPh sb="0" eb="2">
      <t>ダイヒョウ</t>
    </rPh>
    <rPh sb="2" eb="4">
      <t xml:space="preserve">スイセンジュンイ </t>
    </rPh>
    <phoneticPr fontId="3"/>
  </si>
  <si>
    <t>スミセイVitalityカップ
JVA第45回全日本小学生バレーボール大会新潟県大会</t>
    <rPh sb="19" eb="20">
      <t>ダイ</t>
    </rPh>
    <rPh sb="22" eb="23">
      <t>カイ</t>
    </rPh>
    <rPh sb="23" eb="26">
      <t xml:space="preserve">ゼンニホン </t>
    </rPh>
    <rPh sb="26" eb="29">
      <t xml:space="preserve">ショウガクセイ </t>
    </rPh>
    <rPh sb="35" eb="37">
      <t xml:space="preserve">タイカイ </t>
    </rPh>
    <rPh sb="37" eb="40">
      <t>ニイガタケン</t>
    </rPh>
    <rPh sb="40" eb="42">
      <t>タイカイ</t>
    </rPh>
    <phoneticPr fontId="3"/>
  </si>
  <si>
    <t>入力後はファイル名にチーム名（例：中央）を入力してから保存してください。</t>
    <rPh sb="0" eb="3">
      <t xml:space="preserve">ニュウリョクゴハ </t>
    </rPh>
    <rPh sb="13" eb="14">
      <t xml:space="preserve">メイ </t>
    </rPh>
    <rPh sb="20" eb="21">
      <t xml:space="preserve">チュウオウ/ </t>
    </rPh>
    <rPh sb="21" eb="23">
      <t xml:space="preserve">ニュウリョクシテ </t>
    </rPh>
    <rPh sb="27" eb="29">
      <t xml:space="preserve">ホゾンシテクダサイ </t>
    </rPh>
    <phoneticPr fontId="3"/>
  </si>
  <si>
    <t>※大会参加申込書は、1部印刷して大会に持参すること。</t>
    <rPh sb="1" eb="3">
      <t>タイカイ</t>
    </rPh>
    <rPh sb="3" eb="5">
      <t>サンカ</t>
    </rPh>
    <rPh sb="5" eb="8">
      <t>モウシコミショ</t>
    </rPh>
    <rPh sb="12" eb="14">
      <t xml:space="preserve">インサツシ </t>
    </rPh>
    <rPh sb="16" eb="18">
      <t>タイカイ</t>
    </rPh>
    <rPh sb="19" eb="21">
      <t xml:space="preserve">ジサンスルコト。 </t>
    </rPh>
    <phoneticPr fontId="1"/>
  </si>
  <si>
    <t>プログラム申込数</t>
    <rPh sb="5" eb="8">
      <t>モウシコミスウ</t>
    </rPh>
    <phoneticPr fontId="20"/>
  </si>
  <si>
    <t>「チーム情報」同様、色つき枠内に必要事項を入力してください。</t>
    <rPh sb="4" eb="6">
      <t>ジョウホウ</t>
    </rPh>
    <rPh sb="7" eb="9">
      <t xml:space="preserve">ドウヨウ </t>
    </rPh>
    <rPh sb="10" eb="11">
      <t>イロ</t>
    </rPh>
    <rPh sb="13" eb="15">
      <t>ワクナイ</t>
    </rPh>
    <rPh sb="16" eb="20">
      <t xml:space="preserve">ヒツヨウジコウヲ </t>
    </rPh>
    <rPh sb="21" eb="23">
      <t>ニュウリョク</t>
    </rPh>
    <phoneticPr fontId="3"/>
  </si>
  <si>
    <t>チーム名</t>
    <rPh sb="3" eb="4">
      <t>メイ</t>
    </rPh>
    <phoneticPr fontId="20"/>
  </si>
  <si>
    <t>背番号</t>
    <rPh sb="0" eb="3">
      <t>セバンゴウ</t>
    </rPh>
    <phoneticPr fontId="20"/>
  </si>
  <si>
    <t>氏　　　名</t>
    <rPh sb="0" eb="1">
      <t>シ</t>
    </rPh>
    <rPh sb="4" eb="5">
      <t>ナ</t>
    </rPh>
    <phoneticPr fontId="20"/>
  </si>
  <si>
    <t>監督</t>
    <rPh sb="0" eb="2">
      <t>カントク</t>
    </rPh>
    <phoneticPr fontId="20"/>
  </si>
  <si>
    <t>コーチ</t>
    <phoneticPr fontId="20"/>
  </si>
  <si>
    <t>マネージャー</t>
    <phoneticPr fontId="20"/>
  </si>
  <si>
    <t>参考</t>
    <rPh sb="0" eb="2">
      <t>サンコウ</t>
    </rPh>
    <phoneticPr fontId="20"/>
  </si>
  <si>
    <t>代表順位</t>
    <rPh sb="0" eb="2">
      <t>ダイヒョウ</t>
    </rPh>
    <rPh sb="2" eb="4">
      <t>ジュンイ</t>
    </rPh>
    <phoneticPr fontId="20"/>
  </si>
  <si>
    <t>印刷して大会の際に提出</t>
    <rPh sb="0" eb="2">
      <t>インサツ</t>
    </rPh>
    <rPh sb="4" eb="6">
      <t>タイカイ</t>
    </rPh>
    <rPh sb="7" eb="8">
      <t>サイ</t>
    </rPh>
    <rPh sb="9" eb="11">
      <t>テイシュツ</t>
    </rPh>
    <phoneticPr fontId="20"/>
  </si>
  <si>
    <t>申込み用紙には、上段１４名のみが反映します。</t>
    <rPh sb="0" eb="2">
      <t xml:space="preserve">モウシコミヨウシニハ </t>
    </rPh>
    <rPh sb="8" eb="9">
      <t xml:space="preserve">ジョウキ </t>
    </rPh>
    <rPh sb="9" eb="10">
      <t xml:space="preserve">ダン </t>
    </rPh>
    <rPh sb="16" eb="18">
      <t xml:space="preserve">ハンエイシマス。 </t>
    </rPh>
    <phoneticPr fontId="4"/>
  </si>
  <si>
    <t>中央ＪＶＣ女子</t>
    <rPh sb="0" eb="2">
      <t xml:space="preserve">チュウオウ </t>
    </rPh>
    <rPh sb="5" eb="7">
      <t xml:space="preserve">ジョシ </t>
    </rPh>
    <phoneticPr fontId="1"/>
  </si>
  <si>
    <t>チュウオウジェイブイシージョシ</t>
    <phoneticPr fontId="1"/>
  </si>
  <si>
    <t>中央女子</t>
    <rPh sb="0" eb="2">
      <t xml:space="preserve">チュウオウ </t>
    </rPh>
    <rPh sb="2" eb="4">
      <t xml:space="preserve">トヤマジョシ </t>
    </rPh>
    <phoneticPr fontId="1"/>
  </si>
  <si>
    <t>女子</t>
  </si>
  <si>
    <t>新潟</t>
  </si>
  <si>
    <t>高岡</t>
    <rPh sb="0" eb="2">
      <t xml:space="preserve">タカオカ </t>
    </rPh>
    <phoneticPr fontId="1"/>
  </si>
  <si>
    <t>太郎</t>
    <rPh sb="0" eb="2">
      <t xml:space="preserve">タロウ </t>
    </rPh>
    <phoneticPr fontId="1"/>
  </si>
  <si>
    <t>タカオカ</t>
    <phoneticPr fontId="1"/>
  </si>
  <si>
    <t>タロウ</t>
    <phoneticPr fontId="1"/>
  </si>
  <si>
    <t>コーチ１</t>
  </si>
  <si>
    <t>氷見</t>
    <rPh sb="0" eb="2">
      <t xml:space="preserve">ヒミ </t>
    </rPh>
    <phoneticPr fontId="1"/>
  </si>
  <si>
    <t>花子</t>
    <rPh sb="0" eb="2">
      <t xml:space="preserve">ハナコ </t>
    </rPh>
    <phoneticPr fontId="1"/>
  </si>
  <si>
    <t>ヒミ</t>
    <phoneticPr fontId="1"/>
  </si>
  <si>
    <t>ハナコ</t>
    <phoneticPr fontId="1"/>
  </si>
  <si>
    <t>日小連</t>
  </si>
  <si>
    <t>桃子</t>
    <rPh sb="0" eb="2">
      <t>モモコ</t>
    </rPh>
    <phoneticPr fontId="1"/>
  </si>
  <si>
    <t>モモコ</t>
    <phoneticPr fontId="1"/>
  </si>
  <si>
    <t>なし</t>
  </si>
  <si>
    <t>魚津</t>
    <rPh sb="0" eb="2">
      <t xml:space="preserve">ウオヅ </t>
    </rPh>
    <phoneticPr fontId="1"/>
  </si>
  <si>
    <t>次郎</t>
    <rPh sb="0" eb="2">
      <t xml:space="preserve">ジロウ </t>
    </rPh>
    <phoneticPr fontId="1"/>
  </si>
  <si>
    <t>ウオヅ</t>
    <phoneticPr fontId="1"/>
  </si>
  <si>
    <t>ジロウ</t>
    <phoneticPr fontId="1"/>
  </si>
  <si>
    <t>黒部</t>
    <rPh sb="0" eb="2">
      <t xml:space="preserve">クロベ </t>
    </rPh>
    <phoneticPr fontId="1"/>
  </si>
  <si>
    <t>桃子</t>
    <rPh sb="0" eb="2">
      <t xml:space="preserve">モモコ </t>
    </rPh>
    <phoneticPr fontId="1"/>
  </si>
  <si>
    <t>kurobe@123.com</t>
    <phoneticPr fontId="1"/>
  </si>
  <si>
    <t>090</t>
    <phoneticPr fontId="1"/>
  </si>
  <si>
    <t>-</t>
    <phoneticPr fontId="1"/>
  </si>
  <si>
    <t>1234</t>
    <phoneticPr fontId="1"/>
  </si>
  <si>
    <t>5678</t>
    <phoneticPr fontId="1"/>
  </si>
  <si>
    <t>富山市</t>
    <rPh sb="0" eb="3">
      <t xml:space="preserve">トヤマシ </t>
    </rPh>
    <phoneticPr fontId="1"/>
  </si>
  <si>
    <t>富山町１−２−３</t>
    <rPh sb="0" eb="3">
      <t xml:space="preserve">トヤママチ </t>
    </rPh>
    <phoneticPr fontId="1"/>
  </si>
  <si>
    <t>第１代表</t>
  </si>
  <si>
    <t>富山</t>
    <rPh sb="0" eb="2">
      <t xml:space="preserve">トヤマ </t>
    </rPh>
    <phoneticPr fontId="1"/>
  </si>
  <si>
    <t>愛子</t>
    <rPh sb="0" eb="2">
      <t xml:space="preserve">アイコ </t>
    </rPh>
    <phoneticPr fontId="1"/>
  </si>
  <si>
    <t>トヤマ</t>
    <phoneticPr fontId="1"/>
  </si>
  <si>
    <t>アイコ</t>
    <phoneticPr fontId="1"/>
  </si>
  <si>
    <t>女</t>
  </si>
  <si>
    <t>新潟県</t>
    <rPh sb="0" eb="3">
      <t>ニイガタケン</t>
    </rPh>
    <phoneticPr fontId="1"/>
  </si>
  <si>
    <t>富山市立中央小学校</t>
    <rPh sb="0" eb="4">
      <t xml:space="preserve">トヤマシリツ </t>
    </rPh>
    <rPh sb="4" eb="6">
      <t xml:space="preserve">チュウオウ </t>
    </rPh>
    <rPh sb="6" eb="9">
      <t xml:space="preserve">ニナガワショウガッコウ </t>
    </rPh>
    <phoneticPr fontId="1"/>
  </si>
  <si>
    <t>桜子</t>
    <rPh sb="0" eb="2">
      <t xml:space="preserve">サクラコ </t>
    </rPh>
    <phoneticPr fontId="1"/>
  </si>
  <si>
    <t>サクラコ</t>
    <phoneticPr fontId="1"/>
  </si>
  <si>
    <t>鈴子</t>
    <rPh sb="0" eb="2">
      <t xml:space="preserve">スズコ </t>
    </rPh>
    <phoneticPr fontId="1"/>
  </si>
  <si>
    <t>スズコ</t>
    <phoneticPr fontId="1"/>
  </si>
  <si>
    <t>美子</t>
    <rPh sb="0" eb="2">
      <t xml:space="preserve">ヨシコ </t>
    </rPh>
    <phoneticPr fontId="1"/>
  </si>
  <si>
    <t>ヨシコ</t>
    <phoneticPr fontId="1"/>
  </si>
  <si>
    <t>文子</t>
    <rPh sb="0" eb="2">
      <t xml:space="preserve">アヤコ </t>
    </rPh>
    <phoneticPr fontId="1"/>
  </si>
  <si>
    <t>クロベ</t>
    <phoneticPr fontId="1"/>
  </si>
  <si>
    <t>アヤコ</t>
    <phoneticPr fontId="1"/>
  </si>
  <si>
    <t>砺波</t>
    <rPh sb="0" eb="2">
      <t xml:space="preserve">トナミ </t>
    </rPh>
    <phoneticPr fontId="1"/>
  </si>
  <si>
    <t>佳子</t>
    <rPh sb="0" eb="2">
      <t xml:space="preserve">ヨシコ </t>
    </rPh>
    <phoneticPr fontId="1"/>
  </si>
  <si>
    <t>トナミ</t>
    <phoneticPr fontId="1"/>
  </si>
  <si>
    <t>小矢部</t>
    <rPh sb="0" eb="3">
      <t xml:space="preserve">オヤベ </t>
    </rPh>
    <phoneticPr fontId="1"/>
  </si>
  <si>
    <t>恵子</t>
    <rPh sb="0" eb="2">
      <t xml:space="preserve">ケイコ </t>
    </rPh>
    <phoneticPr fontId="1"/>
  </si>
  <si>
    <t>オヤベ</t>
    <phoneticPr fontId="1"/>
  </si>
  <si>
    <t>ケイコ</t>
    <phoneticPr fontId="1"/>
  </si>
  <si>
    <t>福野</t>
    <rPh sb="0" eb="2">
      <t xml:space="preserve">フクノ </t>
    </rPh>
    <phoneticPr fontId="1"/>
  </si>
  <si>
    <t>空</t>
    <rPh sb="0" eb="1">
      <t xml:space="preserve">ソラ </t>
    </rPh>
    <phoneticPr fontId="1"/>
  </si>
  <si>
    <t>フクノ</t>
    <phoneticPr fontId="1"/>
  </si>
  <si>
    <t>ソラ</t>
    <phoneticPr fontId="1"/>
  </si>
  <si>
    <t>福光</t>
    <rPh sb="0" eb="2">
      <t xml:space="preserve">フクミツ </t>
    </rPh>
    <phoneticPr fontId="1"/>
  </si>
  <si>
    <t>心</t>
    <rPh sb="0" eb="1">
      <t xml:space="preserve">ココロ </t>
    </rPh>
    <phoneticPr fontId="1"/>
  </si>
  <si>
    <t>フクミツ</t>
    <phoneticPr fontId="1"/>
  </si>
  <si>
    <t>ココロ</t>
    <phoneticPr fontId="1"/>
  </si>
  <si>
    <t>福岡</t>
    <rPh sb="0" eb="2">
      <t xml:space="preserve">フクオカ </t>
    </rPh>
    <phoneticPr fontId="1"/>
  </si>
  <si>
    <t>茜</t>
    <phoneticPr fontId="1"/>
  </si>
  <si>
    <t>フクオカ</t>
    <phoneticPr fontId="1"/>
  </si>
  <si>
    <t>アカネ</t>
    <phoneticPr fontId="1"/>
  </si>
  <si>
    <t>舟橋</t>
    <rPh sb="0" eb="2">
      <t xml:space="preserve">フナハシ </t>
    </rPh>
    <phoneticPr fontId="1"/>
  </si>
  <si>
    <t>一子</t>
    <rPh sb="0" eb="2">
      <t xml:space="preserve">イチコ </t>
    </rPh>
    <phoneticPr fontId="1"/>
  </si>
  <si>
    <t>フナハシ</t>
    <phoneticPr fontId="1"/>
  </si>
  <si>
    <t>イチコ</t>
    <phoneticPr fontId="1"/>
  </si>
  <si>
    <t>a</t>
    <phoneticPr fontId="1"/>
  </si>
  <si>
    <t>s</t>
    <phoneticPr fontId="1"/>
  </si>
  <si>
    <t>d</t>
    <phoneticPr fontId="1"/>
  </si>
  <si>
    <t>f</t>
    <phoneticPr fontId="1"/>
  </si>
  <si>
    <t>q</t>
    <phoneticPr fontId="1"/>
  </si>
  <si>
    <t>w</t>
    <phoneticPr fontId="1"/>
  </si>
  <si>
    <t>e</t>
    <phoneticPr fontId="1"/>
  </si>
  <si>
    <t>r</t>
    <phoneticPr fontId="1"/>
  </si>
  <si>
    <t>z</t>
    <phoneticPr fontId="1"/>
  </si>
  <si>
    <t>x</t>
    <phoneticPr fontId="1"/>
  </si>
  <si>
    <t>c</t>
    <phoneticPr fontId="1"/>
  </si>
  <si>
    <t>v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</si>
</sst>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&quot;年&quot;"/>
    <numFmt numFmtId="178" formatCode="0&quot;cm&quot;"/>
    <numFmt numFmtId="179" formatCode="00&quot;月&quot;"/>
    <numFmt numFmtId="180" formatCode="00&quot;日&quot;"/>
    <numFmt numFmtId="181" formatCode="0&quot;支部&quot;"/>
    <numFmt numFmtId="182" formatCode="000\-0000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0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明朝"/>
      <family val="1"/>
      <charset val="128"/>
    </font>
    <font>
      <sz val="11"/>
      <color rgb="FFFF0000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A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422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>
      <alignment vertical="center"/>
    </xf>
    <xf numFmtId="49" fontId="13" fillId="0" borderId="0" xfId="0" applyNumberFormat="1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/>
    </xf>
    <xf numFmtId="179" fontId="13" fillId="0" borderId="0" xfId="0" applyNumberFormat="1" applyFont="1" applyAlignment="1">
      <alignment horizontal="center" vertical="center"/>
    </xf>
    <xf numFmtId="180" fontId="13" fillId="0" borderId="0" xfId="0" applyNumberFormat="1" applyFont="1" applyAlignment="1">
      <alignment horizontal="center" vertical="center"/>
    </xf>
    <xf numFmtId="181" fontId="13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3" fillId="0" borderId="6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34" xfId="0" applyFont="1" applyBorder="1" applyAlignment="1">
      <alignment horizontal="right" vertical="center"/>
    </xf>
    <xf numFmtId="0" fontId="10" fillId="0" borderId="33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center" vertical="center"/>
    </xf>
    <xf numFmtId="0" fontId="13" fillId="0" borderId="0" xfId="0" applyFont="1" applyAlignment="1" applyProtection="1">
      <alignment vertical="center" wrapText="1"/>
      <protection locked="0"/>
    </xf>
    <xf numFmtId="0" fontId="13" fillId="0" borderId="18" xfId="0" applyFont="1" applyBorder="1" applyAlignment="1" applyProtection="1">
      <alignment vertical="center" wrapText="1"/>
      <protection locked="0"/>
    </xf>
    <xf numFmtId="0" fontId="21" fillId="0" borderId="0" xfId="0" applyFont="1" applyAlignment="1">
      <alignment horizontal="center" vertical="center" shrinkToFit="1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8" fillId="0" borderId="28" xfId="0" applyFont="1" applyBorder="1">
      <alignment vertical="center"/>
    </xf>
    <xf numFmtId="0" fontId="8" fillId="0" borderId="0" xfId="0" applyFont="1">
      <alignment vertical="center"/>
    </xf>
    <xf numFmtId="176" fontId="1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13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29" fillId="0" borderId="18" xfId="0" applyFont="1" applyBorder="1">
      <alignment vertical="center"/>
    </xf>
    <xf numFmtId="0" fontId="15" fillId="0" borderId="18" xfId="0" applyFont="1" applyBorder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13" fillId="0" borderId="11" xfId="0" applyFont="1" applyBorder="1" applyProtection="1">
      <alignment vertical="center"/>
      <protection locked="0"/>
    </xf>
    <xf numFmtId="0" fontId="13" fillId="0" borderId="12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13" fillId="0" borderId="19" xfId="0" applyFont="1" applyBorder="1" applyProtection="1">
      <alignment vertical="center"/>
      <protection locked="0"/>
    </xf>
    <xf numFmtId="0" fontId="13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5" fillId="0" borderId="1" xfId="0" applyFont="1" applyBorder="1">
      <alignment vertical="center"/>
    </xf>
    <xf numFmtId="0" fontId="36" fillId="0" borderId="0" xfId="0" applyFont="1">
      <alignment vertical="center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  <protection locked="0"/>
    </xf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0" fontId="13" fillId="5" borderId="17" xfId="0" applyFont="1" applyFill="1" applyBorder="1" applyAlignment="1" applyProtection="1">
      <alignment horizontal="center" vertical="center" wrapText="1"/>
      <protection locked="0"/>
    </xf>
    <xf numFmtId="0" fontId="13" fillId="5" borderId="18" xfId="0" applyFont="1" applyFill="1" applyBorder="1" applyAlignment="1" applyProtection="1">
      <alignment horizontal="center" vertical="center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30" fillId="4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7" xfId="0" applyFont="1" applyFill="1" applyBorder="1" applyAlignment="1" applyProtection="1">
      <alignment horizontal="center" vertical="center" wrapText="1"/>
      <protection locked="0"/>
    </xf>
    <xf numFmtId="0" fontId="13" fillId="0" borderId="9" xfId="0" quotePrefix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13" fillId="5" borderId="10" xfId="0" applyNumberFormat="1" applyFont="1" applyFill="1" applyBorder="1" applyAlignment="1" applyProtection="1">
      <alignment horizontal="center" vertical="center"/>
      <protection locked="0"/>
    </xf>
    <xf numFmtId="49" fontId="13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23" fillId="5" borderId="28" xfId="2" applyFill="1" applyBorder="1" applyProtection="1">
      <alignment vertical="center"/>
      <protection locked="0"/>
    </xf>
    <xf numFmtId="0" fontId="0" fillId="5" borderId="0" xfId="0" applyFill="1" applyProtection="1">
      <alignment vertical="center"/>
      <protection locked="0"/>
    </xf>
    <xf numFmtId="0" fontId="0" fillId="5" borderId="29" xfId="0" applyFill="1" applyBorder="1" applyProtection="1">
      <alignment vertical="center"/>
      <protection locked="0"/>
    </xf>
    <xf numFmtId="0" fontId="0" fillId="5" borderId="17" xfId="0" applyFill="1" applyBorder="1" applyProtection="1">
      <alignment vertical="center"/>
      <protection locked="0"/>
    </xf>
    <xf numFmtId="0" fontId="0" fillId="5" borderId="18" xfId="0" applyFill="1" applyBorder="1" applyProtection="1">
      <alignment vertical="center"/>
      <protection locked="0"/>
    </xf>
    <xf numFmtId="0" fontId="0" fillId="5" borderId="19" xfId="0" applyFill="1" applyBorder="1" applyProtection="1">
      <alignment vertical="center"/>
      <protection locked="0"/>
    </xf>
    <xf numFmtId="49" fontId="13" fillId="5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49" fontId="13" fillId="5" borderId="12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13" fillId="5" borderId="12" xfId="0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 applyProtection="1">
      <alignment horizontal="center" vertical="center"/>
      <protection locked="0"/>
    </xf>
    <xf numFmtId="0" fontId="13" fillId="5" borderId="17" xfId="0" applyFont="1" applyFill="1" applyBorder="1" applyAlignment="1" applyProtection="1">
      <alignment horizontal="center" vertical="center"/>
      <protection locked="0"/>
    </xf>
    <xf numFmtId="0" fontId="13" fillId="5" borderId="18" xfId="0" applyFont="1" applyFill="1" applyBorder="1" applyAlignment="1" applyProtection="1">
      <alignment horizontal="center" vertical="center"/>
      <protection locked="0"/>
    </xf>
    <xf numFmtId="0" fontId="13" fillId="5" borderId="19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4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>
      <alignment horizontal="center" vertical="center"/>
    </xf>
    <xf numFmtId="0" fontId="13" fillId="5" borderId="11" xfId="0" applyFont="1" applyFill="1" applyBorder="1" applyAlignment="1" applyProtection="1">
      <alignment horizontal="center" vertical="center" shrinkToFit="1"/>
      <protection locked="0"/>
    </xf>
    <xf numFmtId="0" fontId="13" fillId="5" borderId="12" xfId="0" applyFont="1" applyFill="1" applyBorder="1" applyAlignment="1" applyProtection="1">
      <alignment horizontal="center" vertical="center" shrinkToFit="1"/>
      <protection locked="0"/>
    </xf>
    <xf numFmtId="0" fontId="13" fillId="5" borderId="13" xfId="0" applyFont="1" applyFill="1" applyBorder="1" applyAlignment="1" applyProtection="1">
      <alignment horizontal="center" vertical="center" shrinkToFit="1"/>
      <protection locked="0"/>
    </xf>
    <xf numFmtId="0" fontId="13" fillId="5" borderId="17" xfId="0" applyFont="1" applyFill="1" applyBorder="1" applyAlignment="1" applyProtection="1">
      <alignment horizontal="center" vertical="center" shrinkToFit="1"/>
      <protection locked="0"/>
    </xf>
    <xf numFmtId="0" fontId="13" fillId="5" borderId="18" xfId="0" applyFont="1" applyFill="1" applyBorder="1" applyAlignment="1" applyProtection="1">
      <alignment horizontal="center" vertical="center" shrinkToFit="1"/>
      <protection locked="0"/>
    </xf>
    <xf numFmtId="0" fontId="13" fillId="5" borderId="19" xfId="0" applyFont="1" applyFill="1" applyBorder="1" applyAlignment="1" applyProtection="1">
      <alignment horizontal="center" vertical="center" shrinkToFit="1"/>
      <protection locked="0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0" fontId="13" fillId="3" borderId="18" xfId="0" applyFont="1" applyFill="1" applyBorder="1" applyAlignment="1">
      <alignment horizontal="center" vertical="center" shrinkToFit="1"/>
    </xf>
    <xf numFmtId="0" fontId="13" fillId="3" borderId="19" xfId="0" applyFont="1" applyFill="1" applyBorder="1" applyAlignment="1">
      <alignment horizontal="center" vertical="center" shrinkToFit="1"/>
    </xf>
    <xf numFmtId="176" fontId="13" fillId="0" borderId="0" xfId="0" applyNumberFormat="1" applyFont="1" applyAlignment="1">
      <alignment horizontal="center" vertical="center"/>
    </xf>
    <xf numFmtId="176" fontId="13" fillId="0" borderId="29" xfId="0" applyNumberFormat="1" applyFont="1" applyBorder="1" applyAlignment="1">
      <alignment horizontal="center" vertical="center"/>
    </xf>
    <xf numFmtId="176" fontId="13" fillId="5" borderId="21" xfId="0" applyNumberFormat="1" applyFont="1" applyFill="1" applyBorder="1" applyAlignment="1" applyProtection="1">
      <alignment horizontal="center" vertical="center"/>
      <protection locked="0"/>
    </xf>
    <xf numFmtId="176" fontId="13" fillId="5" borderId="2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vertical="center" wrapText="1" shrinkToFit="1"/>
    </xf>
    <xf numFmtId="0" fontId="0" fillId="0" borderId="9" xfId="0" applyBorder="1" applyAlignment="1">
      <alignment vertical="center" wrapText="1" shrinkToFit="1"/>
    </xf>
    <xf numFmtId="0" fontId="0" fillId="0" borderId="10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176" fontId="13" fillId="5" borderId="2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 shrinkToFit="1"/>
    </xf>
    <xf numFmtId="0" fontId="13" fillId="5" borderId="2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3" fillId="5" borderId="2" xfId="0" applyFont="1" applyFill="1" applyBorder="1" applyAlignment="1" applyProtection="1">
      <alignment horizontal="center" vertical="center" shrinkToFit="1"/>
      <protection locked="0"/>
    </xf>
    <xf numFmtId="0" fontId="13" fillId="5" borderId="9" xfId="0" applyFont="1" applyFill="1" applyBorder="1" applyAlignment="1" applyProtection="1">
      <alignment horizontal="center" vertical="center" shrinkToFit="1"/>
      <protection locked="0"/>
    </xf>
    <xf numFmtId="0" fontId="13" fillId="5" borderId="10" xfId="0" applyFont="1" applyFill="1" applyBorder="1" applyAlignment="1" applyProtection="1">
      <alignment horizontal="center" vertical="center" shrinkToFit="1"/>
      <protection locked="0"/>
    </xf>
    <xf numFmtId="178" fontId="13" fillId="5" borderId="2" xfId="0" applyNumberFormat="1" applyFont="1" applyFill="1" applyBorder="1" applyAlignment="1" applyProtection="1">
      <alignment horizontal="center" vertical="center" shrinkToFit="1"/>
      <protection locked="0"/>
    </xf>
    <xf numFmtId="178" fontId="13" fillId="5" borderId="9" xfId="0" applyNumberFormat="1" applyFont="1" applyFill="1" applyBorder="1" applyAlignment="1" applyProtection="1">
      <alignment horizontal="center" vertical="center" shrinkToFit="1"/>
      <protection locked="0"/>
    </xf>
    <xf numFmtId="178" fontId="13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3" fillId="5" borderId="24" xfId="0" applyFont="1" applyFill="1" applyBorder="1" applyAlignment="1" applyProtection="1">
      <alignment horizontal="center" vertical="center" shrinkToFit="1"/>
      <protection locked="0"/>
    </xf>
    <xf numFmtId="0" fontId="13" fillId="5" borderId="26" xfId="0" applyFont="1" applyFill="1" applyBorder="1" applyAlignment="1" applyProtection="1">
      <alignment horizontal="center" vertical="center" shrinkToFit="1"/>
      <protection locked="0"/>
    </xf>
    <xf numFmtId="0" fontId="13" fillId="5" borderId="7" xfId="0" applyFont="1" applyFill="1" applyBorder="1" applyAlignment="1" applyProtection="1">
      <alignment horizontal="center" vertical="center" shrinkToFit="1"/>
      <protection locked="0"/>
    </xf>
    <xf numFmtId="0" fontId="13" fillId="5" borderId="8" xfId="0" applyFont="1" applyFill="1" applyBorder="1" applyAlignment="1" applyProtection="1">
      <alignment horizontal="center" vertical="center" shrinkToFit="1"/>
      <protection locked="0"/>
    </xf>
    <xf numFmtId="0" fontId="13" fillId="5" borderId="15" xfId="0" applyFont="1" applyFill="1" applyBorder="1" applyAlignment="1" applyProtection="1">
      <alignment horizontal="center" vertical="center" shrinkToFit="1"/>
      <protection locked="0"/>
    </xf>
    <xf numFmtId="0" fontId="13" fillId="5" borderId="16" xfId="0" applyFont="1" applyFill="1" applyBorder="1" applyAlignment="1" applyProtection="1">
      <alignment horizontal="center" vertical="center" shrinkToFit="1"/>
      <protection locked="0"/>
    </xf>
    <xf numFmtId="0" fontId="13" fillId="5" borderId="6" xfId="0" applyFont="1" applyFill="1" applyBorder="1" applyAlignment="1" applyProtection="1">
      <alignment horizontal="center" vertical="center" shrinkToFit="1"/>
      <protection locked="0"/>
    </xf>
    <xf numFmtId="0" fontId="13" fillId="5" borderId="14" xfId="0" applyFont="1" applyFill="1" applyBorder="1" applyAlignment="1" applyProtection="1">
      <alignment horizontal="center" vertical="center" shrinkToFit="1"/>
      <protection locked="0"/>
    </xf>
    <xf numFmtId="177" fontId="13" fillId="5" borderId="11" xfId="0" applyNumberFormat="1" applyFont="1" applyFill="1" applyBorder="1" applyAlignment="1" applyProtection="1">
      <alignment horizontal="center" vertical="center" shrinkToFit="1"/>
      <protection locked="0"/>
    </xf>
    <xf numFmtId="177" fontId="13" fillId="5" borderId="13" xfId="0" applyNumberFormat="1" applyFont="1" applyFill="1" applyBorder="1" applyAlignment="1" applyProtection="1">
      <alignment horizontal="center" vertical="center" shrinkToFit="1"/>
      <protection locked="0"/>
    </xf>
    <xf numFmtId="177" fontId="13" fillId="5" borderId="17" xfId="0" applyNumberFormat="1" applyFont="1" applyFill="1" applyBorder="1" applyAlignment="1" applyProtection="1">
      <alignment horizontal="center" vertical="center" shrinkToFit="1"/>
      <protection locked="0"/>
    </xf>
    <xf numFmtId="177" fontId="13" fillId="5" borderId="19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8" fontId="13" fillId="5" borderId="11" xfId="0" applyNumberFormat="1" applyFont="1" applyFill="1" applyBorder="1" applyAlignment="1" applyProtection="1">
      <alignment horizontal="center" vertical="center" shrinkToFit="1"/>
      <protection locked="0"/>
    </xf>
    <xf numFmtId="178" fontId="13" fillId="5" borderId="12" xfId="0" applyNumberFormat="1" applyFont="1" applyFill="1" applyBorder="1" applyAlignment="1" applyProtection="1">
      <alignment horizontal="center" vertical="center" shrinkToFit="1"/>
      <protection locked="0"/>
    </xf>
    <xf numFmtId="178" fontId="13" fillId="5" borderId="13" xfId="0" applyNumberFormat="1" applyFont="1" applyFill="1" applyBorder="1" applyAlignment="1" applyProtection="1">
      <alignment horizontal="center" vertical="center" shrinkToFit="1"/>
      <protection locked="0"/>
    </xf>
    <xf numFmtId="178" fontId="13" fillId="5" borderId="17" xfId="0" applyNumberFormat="1" applyFont="1" applyFill="1" applyBorder="1" applyAlignment="1" applyProtection="1">
      <alignment horizontal="center" vertical="center" shrinkToFit="1"/>
      <protection locked="0"/>
    </xf>
    <xf numFmtId="178" fontId="13" fillId="5" borderId="18" xfId="0" applyNumberFormat="1" applyFont="1" applyFill="1" applyBorder="1" applyAlignment="1" applyProtection="1">
      <alignment horizontal="center" vertical="center" shrinkToFit="1"/>
      <protection locked="0"/>
    </xf>
    <xf numFmtId="178" fontId="13" fillId="5" borderId="1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178" fontId="13" fillId="0" borderId="2" xfId="0" applyNumberFormat="1" applyFont="1" applyBorder="1" applyAlignment="1" applyProtection="1">
      <alignment horizontal="center" vertical="center" shrinkToFit="1"/>
      <protection locked="0"/>
    </xf>
    <xf numFmtId="178" fontId="13" fillId="0" borderId="9" xfId="0" applyNumberFormat="1" applyFont="1" applyBorder="1" applyAlignment="1" applyProtection="1">
      <alignment horizontal="center" vertical="center" shrinkToFit="1"/>
      <protection locked="0"/>
    </xf>
    <xf numFmtId="178" fontId="13" fillId="0" borderId="10" xfId="0" applyNumberFormat="1" applyFont="1" applyBorder="1" applyAlignment="1" applyProtection="1">
      <alignment horizontal="center" vertical="center" shrinkToFit="1"/>
      <protection locked="0"/>
    </xf>
    <xf numFmtId="178" fontId="13" fillId="0" borderId="11" xfId="0" applyNumberFormat="1" applyFont="1" applyBorder="1" applyAlignment="1" applyProtection="1">
      <alignment horizontal="center" vertical="center" shrinkToFit="1"/>
      <protection locked="0"/>
    </xf>
    <xf numFmtId="178" fontId="13" fillId="0" borderId="12" xfId="0" applyNumberFormat="1" applyFont="1" applyBorder="1" applyAlignment="1" applyProtection="1">
      <alignment horizontal="center" vertical="center" shrinkToFit="1"/>
      <protection locked="0"/>
    </xf>
    <xf numFmtId="178" fontId="13" fillId="0" borderId="13" xfId="0" applyNumberFormat="1" applyFont="1" applyBorder="1" applyAlignment="1" applyProtection="1">
      <alignment horizontal="center" vertical="center" shrinkToFit="1"/>
      <protection locked="0"/>
    </xf>
    <xf numFmtId="178" fontId="13" fillId="0" borderId="17" xfId="0" applyNumberFormat="1" applyFont="1" applyBorder="1" applyAlignment="1" applyProtection="1">
      <alignment horizontal="center" vertical="center" shrinkToFit="1"/>
      <protection locked="0"/>
    </xf>
    <xf numFmtId="178" fontId="13" fillId="0" borderId="18" xfId="0" applyNumberFormat="1" applyFont="1" applyBorder="1" applyAlignment="1" applyProtection="1">
      <alignment horizontal="center" vertical="center" shrinkToFit="1"/>
      <protection locked="0"/>
    </xf>
    <xf numFmtId="178" fontId="13" fillId="0" borderId="19" xfId="0" applyNumberFormat="1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177" fontId="13" fillId="0" borderId="11" xfId="0" applyNumberFormat="1" applyFont="1" applyBorder="1" applyAlignment="1" applyProtection="1">
      <alignment horizontal="center" vertical="center" shrinkToFit="1"/>
      <protection locked="0"/>
    </xf>
    <xf numFmtId="177" fontId="13" fillId="0" borderId="13" xfId="0" applyNumberFormat="1" applyFont="1" applyBorder="1" applyAlignment="1" applyProtection="1">
      <alignment horizontal="center" vertical="center" shrinkToFit="1"/>
      <protection locked="0"/>
    </xf>
    <xf numFmtId="177" fontId="13" fillId="0" borderId="17" xfId="0" applyNumberFormat="1" applyFont="1" applyBorder="1" applyAlignment="1" applyProtection="1">
      <alignment horizontal="center" vertical="center" shrinkToFit="1"/>
      <protection locked="0"/>
    </xf>
    <xf numFmtId="177" fontId="13" fillId="0" borderId="19" xfId="0" applyNumberFormat="1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182" fontId="6" fillId="0" borderId="67" xfId="0" applyNumberFormat="1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 shrinkToFit="1"/>
    </xf>
    <xf numFmtId="0" fontId="6" fillId="0" borderId="68" xfId="0" applyFont="1" applyBorder="1" applyAlignment="1">
      <alignment horizontal="left" vertical="center" shrinkToFit="1"/>
    </xf>
    <xf numFmtId="0" fontId="12" fillId="0" borderId="73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shrinkToFit="1"/>
    </xf>
    <xf numFmtId="0" fontId="28" fillId="0" borderId="37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shrinkToFit="1"/>
    </xf>
    <xf numFmtId="0" fontId="14" fillId="0" borderId="18" xfId="0" applyFont="1" applyBorder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8" xfId="0" applyNumberFormat="1" applyFont="1" applyBorder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8" fontId="12" fillId="0" borderId="11" xfId="0" applyNumberFormat="1" applyFont="1" applyBorder="1" applyAlignment="1">
      <alignment horizontal="center" vertical="center"/>
    </xf>
    <xf numFmtId="178" fontId="12" fillId="0" borderId="12" xfId="0" applyNumberFormat="1" applyFont="1" applyBorder="1" applyAlignment="1">
      <alignment horizontal="center" vertical="center"/>
    </xf>
    <xf numFmtId="178" fontId="12" fillId="0" borderId="49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178" fontId="12" fillId="0" borderId="18" xfId="0" applyNumberFormat="1" applyFont="1" applyBorder="1" applyAlignment="1">
      <alignment horizontal="center" vertical="center"/>
    </xf>
    <xf numFmtId="178" fontId="12" fillId="0" borderId="50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0" fontId="34" fillId="0" borderId="73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177" fontId="9" fillId="0" borderId="34" xfId="0" applyNumberFormat="1" applyFont="1" applyBorder="1" applyAlignment="1">
      <alignment horizontal="center" vertical="center"/>
    </xf>
    <xf numFmtId="177" fontId="9" fillId="0" borderId="31" xfId="0" applyNumberFormat="1" applyFont="1" applyBorder="1" applyAlignment="1">
      <alignment horizontal="center" vertical="center"/>
    </xf>
    <xf numFmtId="177" fontId="9" fillId="0" borderId="32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178" fontId="12" fillId="0" borderId="34" xfId="0" applyNumberFormat="1" applyFont="1" applyBorder="1" applyAlignment="1">
      <alignment horizontal="center" vertical="center"/>
    </xf>
    <xf numFmtId="178" fontId="12" fillId="0" borderId="31" xfId="0" applyNumberFormat="1" applyFont="1" applyBorder="1" applyAlignment="1">
      <alignment horizontal="center" vertical="center"/>
    </xf>
    <xf numFmtId="178" fontId="12" fillId="0" borderId="33" xfId="0" applyNumberFormat="1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178" fontId="12" fillId="0" borderId="42" xfId="0" applyNumberFormat="1" applyFont="1" applyBorder="1" applyAlignment="1">
      <alignment horizontal="center" vertical="center"/>
    </xf>
    <xf numFmtId="178" fontId="12" fillId="0" borderId="39" xfId="0" applyNumberFormat="1" applyFont="1" applyBorder="1" applyAlignment="1">
      <alignment horizontal="center" vertical="center"/>
    </xf>
    <xf numFmtId="178" fontId="12" fillId="0" borderId="40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177" fontId="9" fillId="0" borderId="42" xfId="0" applyNumberFormat="1" applyFont="1" applyBorder="1" applyAlignment="1">
      <alignment horizontal="center" vertical="center"/>
    </xf>
    <xf numFmtId="177" fontId="9" fillId="0" borderId="39" xfId="0" applyNumberFormat="1" applyFont="1" applyBorder="1" applyAlignment="1">
      <alignment horizontal="center" vertical="center"/>
    </xf>
    <xf numFmtId="177" fontId="9" fillId="0" borderId="43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 justifyLastLine="1"/>
    </xf>
    <xf numFmtId="0" fontId="5" fillId="0" borderId="31" xfId="0" applyFont="1" applyBorder="1" applyAlignment="1">
      <alignment horizontal="center" vertical="center" wrapText="1" justifyLastLine="1"/>
    </xf>
    <xf numFmtId="0" fontId="5" fillId="0" borderId="17" xfId="0" applyFont="1" applyBorder="1" applyAlignment="1">
      <alignment horizontal="center" vertical="center" wrapText="1" justifyLastLine="1"/>
    </xf>
    <xf numFmtId="0" fontId="5" fillId="0" borderId="18" xfId="0" applyFont="1" applyBorder="1" applyAlignment="1">
      <alignment horizontal="center" vertical="center" wrapText="1" justifyLastLine="1"/>
    </xf>
    <xf numFmtId="0" fontId="9" fillId="0" borderId="34" xfId="0" applyFont="1" applyBorder="1" applyAlignment="1">
      <alignment horizontal="left" vertical="center" indent="1"/>
    </xf>
    <xf numFmtId="0" fontId="9" fillId="0" borderId="31" xfId="0" applyFont="1" applyBorder="1" applyAlignment="1">
      <alignment horizontal="left" vertical="center" indent="1"/>
    </xf>
    <xf numFmtId="0" fontId="9" fillId="0" borderId="32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A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ano-jyaiya@wakaayu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BQ42"/>
  <sheetViews>
    <sheetView topLeftCell="D16" zoomScaleNormal="100" zoomScaleSheetLayoutView="100" workbookViewId="0">
      <selection activeCell="N42" sqref="N42"/>
    </sheetView>
  </sheetViews>
  <sheetFormatPr defaultColWidth="2.44140625" defaultRowHeight="13.2" x14ac:dyDescent="0.2"/>
  <cols>
    <col min="1" max="16384" width="2.44140625" style="1"/>
  </cols>
  <sheetData>
    <row r="1" spans="1:62" ht="21" x14ac:dyDescent="0.2">
      <c r="A1" s="64" t="s">
        <v>74</v>
      </c>
      <c r="B1" s="64"/>
      <c r="C1" s="64"/>
      <c r="D1" s="64"/>
      <c r="E1" s="64"/>
      <c r="F1" s="64"/>
      <c r="G1" s="64"/>
    </row>
    <row r="2" spans="1:62" x14ac:dyDescent="0.2">
      <c r="B2" s="1" t="s">
        <v>82</v>
      </c>
    </row>
    <row r="3" spans="1:62" x14ac:dyDescent="0.2">
      <c r="B3" s="40" t="s">
        <v>89</v>
      </c>
    </row>
    <row r="5" spans="1:62" x14ac:dyDescent="0.2">
      <c r="C5" s="1" t="s">
        <v>42</v>
      </c>
    </row>
    <row r="6" spans="1:62" ht="13.95" customHeight="1" x14ac:dyDescent="0.2">
      <c r="C6" s="72" t="s">
        <v>20</v>
      </c>
      <c r="D6" s="73"/>
      <c r="E6" s="73"/>
      <c r="F6" s="73"/>
      <c r="G6" s="73"/>
      <c r="H6" s="73"/>
      <c r="I6" s="73"/>
      <c r="J6" s="73"/>
      <c r="K6" s="73"/>
      <c r="L6" s="73"/>
      <c r="M6" s="93"/>
      <c r="N6" s="72" t="s">
        <v>32</v>
      </c>
      <c r="O6" s="73"/>
      <c r="P6" s="73"/>
      <c r="Q6" s="73"/>
      <c r="R6" s="73"/>
      <c r="S6" s="73"/>
      <c r="T6" s="73"/>
      <c r="U6" s="73"/>
      <c r="V6" s="73"/>
      <c r="W6" s="73"/>
      <c r="X6" s="93"/>
      <c r="Y6" s="118" t="s">
        <v>71</v>
      </c>
      <c r="Z6" s="119"/>
      <c r="AA6" s="119"/>
      <c r="AB6" s="119"/>
      <c r="AC6" s="119"/>
      <c r="AD6" s="119"/>
      <c r="AE6" s="119"/>
      <c r="AF6" s="120"/>
      <c r="AG6" s="72" t="s">
        <v>24</v>
      </c>
      <c r="AH6" s="73"/>
      <c r="AI6" s="73"/>
      <c r="AJ6" s="73"/>
      <c r="AK6" s="65" t="s">
        <v>21</v>
      </c>
      <c r="AL6" s="65"/>
      <c r="AM6" s="65"/>
      <c r="AN6" s="65"/>
      <c r="AO6" s="65"/>
      <c r="AP6" s="65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spans="1:62" x14ac:dyDescent="0.2">
      <c r="C7" s="75"/>
      <c r="D7" s="76"/>
      <c r="E7" s="76"/>
      <c r="F7" s="76"/>
      <c r="G7" s="76"/>
      <c r="H7" s="76"/>
      <c r="I7" s="76"/>
      <c r="J7" s="76"/>
      <c r="K7" s="76"/>
      <c r="L7" s="76"/>
      <c r="M7" s="95"/>
      <c r="N7" s="75"/>
      <c r="O7" s="76"/>
      <c r="P7" s="76"/>
      <c r="Q7" s="76"/>
      <c r="R7" s="76"/>
      <c r="S7" s="76"/>
      <c r="T7" s="76"/>
      <c r="U7" s="76"/>
      <c r="V7" s="76"/>
      <c r="W7" s="76"/>
      <c r="X7" s="95"/>
      <c r="Y7" s="121"/>
      <c r="Z7" s="122"/>
      <c r="AA7" s="122"/>
      <c r="AB7" s="122"/>
      <c r="AC7" s="122"/>
      <c r="AD7" s="122"/>
      <c r="AE7" s="122"/>
      <c r="AF7" s="123"/>
      <c r="AG7" s="75"/>
      <c r="AH7" s="76"/>
      <c r="AI7" s="76"/>
      <c r="AJ7" s="76"/>
      <c r="AK7" s="65"/>
      <c r="AL7" s="65"/>
      <c r="AM7" s="65"/>
      <c r="AN7" s="65"/>
      <c r="AO7" s="65"/>
      <c r="AP7" s="65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spans="1:62" x14ac:dyDescent="0.2">
      <c r="C8" s="112" t="s">
        <v>103</v>
      </c>
      <c r="D8" s="113"/>
      <c r="E8" s="113"/>
      <c r="F8" s="113"/>
      <c r="G8" s="113"/>
      <c r="H8" s="113"/>
      <c r="I8" s="113"/>
      <c r="J8" s="113"/>
      <c r="K8" s="113"/>
      <c r="L8" s="113"/>
      <c r="M8" s="114"/>
      <c r="N8" s="112" t="s">
        <v>104</v>
      </c>
      <c r="O8" s="113"/>
      <c r="P8" s="113"/>
      <c r="Q8" s="113"/>
      <c r="R8" s="113"/>
      <c r="S8" s="113"/>
      <c r="T8" s="113"/>
      <c r="U8" s="113"/>
      <c r="V8" s="113"/>
      <c r="W8" s="113"/>
      <c r="X8" s="114"/>
      <c r="Y8" s="112" t="s">
        <v>105</v>
      </c>
      <c r="Z8" s="113"/>
      <c r="AA8" s="113"/>
      <c r="AB8" s="113"/>
      <c r="AC8" s="113"/>
      <c r="AD8" s="113"/>
      <c r="AE8" s="113"/>
      <c r="AF8" s="114"/>
      <c r="AG8" s="97" t="s">
        <v>106</v>
      </c>
      <c r="AH8" s="98"/>
      <c r="AI8" s="98"/>
      <c r="AJ8" s="98"/>
      <c r="AK8" s="97">
        <v>123456789</v>
      </c>
      <c r="AL8" s="98"/>
      <c r="AM8" s="98"/>
      <c r="AN8" s="98"/>
      <c r="AO8" s="98"/>
      <c r="AP8" s="99"/>
      <c r="AV8" s="28"/>
      <c r="AW8" s="28"/>
      <c r="AX8" s="28"/>
      <c r="AY8" s="28"/>
      <c r="AZ8" s="28"/>
      <c r="BA8" s="28"/>
      <c r="BB8" s="28"/>
      <c r="BC8" s="28"/>
      <c r="BD8" s="28"/>
      <c r="BE8" s="28"/>
    </row>
    <row r="9" spans="1:62" x14ac:dyDescent="0.2">
      <c r="C9" s="115"/>
      <c r="D9" s="116"/>
      <c r="E9" s="116"/>
      <c r="F9" s="116"/>
      <c r="G9" s="116"/>
      <c r="H9" s="116"/>
      <c r="I9" s="116"/>
      <c r="J9" s="116"/>
      <c r="K9" s="116"/>
      <c r="L9" s="116"/>
      <c r="M9" s="117"/>
      <c r="N9" s="115"/>
      <c r="O9" s="116"/>
      <c r="P9" s="116"/>
      <c r="Q9" s="116"/>
      <c r="R9" s="116"/>
      <c r="S9" s="116"/>
      <c r="T9" s="116"/>
      <c r="U9" s="116"/>
      <c r="V9" s="116"/>
      <c r="W9" s="116"/>
      <c r="X9" s="117"/>
      <c r="Y9" s="115"/>
      <c r="Z9" s="116"/>
      <c r="AA9" s="116"/>
      <c r="AB9" s="116"/>
      <c r="AC9" s="116"/>
      <c r="AD9" s="116"/>
      <c r="AE9" s="116"/>
      <c r="AF9" s="117"/>
      <c r="AG9" s="100"/>
      <c r="AH9" s="101"/>
      <c r="AI9" s="101"/>
      <c r="AJ9" s="101"/>
      <c r="AK9" s="100"/>
      <c r="AL9" s="101"/>
      <c r="AM9" s="101"/>
      <c r="AN9" s="101"/>
      <c r="AO9" s="101"/>
      <c r="AP9" s="102"/>
      <c r="AV9" s="28"/>
      <c r="AW9" s="28"/>
      <c r="AX9" s="28"/>
      <c r="AY9" s="28"/>
      <c r="AZ9" s="28"/>
      <c r="BA9" s="28"/>
      <c r="BB9" s="28"/>
      <c r="BC9" s="28"/>
      <c r="BD9" s="28"/>
      <c r="BE9" s="28"/>
    </row>
    <row r="10" spans="1:62" x14ac:dyDescent="0.2">
      <c r="C10" s="2"/>
      <c r="D10" s="2"/>
      <c r="E10" s="2"/>
      <c r="F10" s="2"/>
      <c r="G10" s="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9"/>
      <c r="BH10" s="10"/>
      <c r="BI10" s="10"/>
      <c r="BJ10" s="10"/>
    </row>
    <row r="11" spans="1:62" x14ac:dyDescent="0.2">
      <c r="C11" s="1" t="s">
        <v>35</v>
      </c>
      <c r="D11" s="2"/>
      <c r="E11" s="2"/>
      <c r="F11" s="2"/>
      <c r="G11" s="2"/>
      <c r="H11" s="6"/>
      <c r="I11" s="6"/>
      <c r="J11" s="6"/>
      <c r="K11" s="6"/>
      <c r="L11" s="6"/>
      <c r="M11" s="6"/>
      <c r="N11" s="6"/>
      <c r="O11" s="6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9"/>
      <c r="AT11" s="10"/>
      <c r="AU11" s="10"/>
      <c r="AV11" s="10"/>
    </row>
    <row r="12" spans="1:62" ht="13.5" customHeight="1" x14ac:dyDescent="0.2">
      <c r="C12" s="65" t="s">
        <v>72</v>
      </c>
      <c r="D12" s="65"/>
      <c r="E12" s="65"/>
      <c r="F12" s="65"/>
      <c r="G12" s="65"/>
      <c r="H12" s="3"/>
      <c r="I12" s="65" t="s">
        <v>59</v>
      </c>
      <c r="J12" s="65"/>
      <c r="K12" s="65"/>
      <c r="L12" s="65"/>
      <c r="M12" s="65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62" x14ac:dyDescent="0.2">
      <c r="C13" s="65"/>
      <c r="D13" s="65"/>
      <c r="E13" s="65"/>
      <c r="F13" s="65"/>
      <c r="G13" s="65"/>
      <c r="H13" s="3"/>
      <c r="I13" s="65"/>
      <c r="J13" s="65"/>
      <c r="K13" s="65"/>
      <c r="L13" s="65"/>
      <c r="M13" s="65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62" x14ac:dyDescent="0.2">
      <c r="C14" s="57" t="s">
        <v>85</v>
      </c>
      <c r="D14" s="57"/>
      <c r="E14" s="57"/>
      <c r="F14" s="57"/>
      <c r="G14" s="57"/>
      <c r="H14" s="3"/>
      <c r="I14" s="57" t="s">
        <v>107</v>
      </c>
      <c r="J14" s="57"/>
      <c r="K14" s="57"/>
      <c r="L14" s="57"/>
      <c r="M14" s="57"/>
    </row>
    <row r="15" spans="1:62" x14ac:dyDescent="0.2">
      <c r="C15" s="57"/>
      <c r="D15" s="57"/>
      <c r="E15" s="57"/>
      <c r="F15" s="57"/>
      <c r="G15" s="57"/>
      <c r="H15" s="3"/>
      <c r="I15" s="57"/>
      <c r="J15" s="57"/>
      <c r="K15" s="57"/>
      <c r="L15" s="57"/>
      <c r="M15" s="57"/>
    </row>
    <row r="16" spans="1:62" x14ac:dyDescent="0.2">
      <c r="C16" s="2"/>
      <c r="D16" s="2"/>
      <c r="E16" s="2"/>
      <c r="F16" s="2"/>
      <c r="G16" s="2"/>
      <c r="H16" s="6"/>
      <c r="I16" s="6"/>
      <c r="J16" s="6"/>
      <c r="K16" s="6"/>
      <c r="L16" s="6"/>
      <c r="M16" s="6"/>
      <c r="N16" s="6"/>
      <c r="O16" s="6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9"/>
      <c r="AT16" s="10"/>
      <c r="AU16" s="10"/>
      <c r="AV16" s="10"/>
    </row>
    <row r="17" spans="3:59" x14ac:dyDescent="0.2">
      <c r="C17" s="1" t="s">
        <v>41</v>
      </c>
    </row>
    <row r="18" spans="3:59" x14ac:dyDescent="0.2">
      <c r="C18" s="111"/>
      <c r="D18" s="111"/>
      <c r="E18" s="111"/>
      <c r="F18" s="111"/>
      <c r="G18" s="111"/>
      <c r="H18" s="54" t="s">
        <v>23</v>
      </c>
      <c r="I18" s="54"/>
      <c r="J18" s="54"/>
      <c r="K18" s="54"/>
      <c r="L18" s="54"/>
      <c r="M18" s="54" t="s">
        <v>22</v>
      </c>
      <c r="N18" s="54"/>
      <c r="O18" s="54"/>
      <c r="P18" s="54"/>
      <c r="Q18" s="54"/>
      <c r="R18" s="55" t="s">
        <v>33</v>
      </c>
      <c r="S18" s="55"/>
      <c r="T18" s="55"/>
      <c r="U18" s="55"/>
      <c r="V18" s="55"/>
      <c r="W18" s="55" t="s">
        <v>34</v>
      </c>
      <c r="X18" s="55"/>
      <c r="Y18" s="55"/>
      <c r="Z18" s="55"/>
      <c r="AA18" s="55"/>
      <c r="AB18" s="54" t="s">
        <v>39</v>
      </c>
      <c r="AC18" s="54"/>
      <c r="AD18" s="54"/>
      <c r="AE18" s="54"/>
      <c r="AF18" s="54"/>
      <c r="AG18" s="54" t="s">
        <v>70</v>
      </c>
      <c r="AH18" s="54"/>
      <c r="AI18" s="54"/>
      <c r="AJ18" s="54"/>
      <c r="AK18" s="54"/>
      <c r="AL18" s="54" t="s">
        <v>69</v>
      </c>
      <c r="AM18" s="54"/>
      <c r="AN18" s="54"/>
      <c r="AO18" s="54"/>
      <c r="AP18" s="54"/>
    </row>
    <row r="19" spans="3:59" x14ac:dyDescent="0.2">
      <c r="C19" s="111"/>
      <c r="D19" s="111"/>
      <c r="E19" s="111"/>
      <c r="F19" s="111"/>
      <c r="G19" s="111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</row>
    <row r="20" spans="3:59" ht="13.95" customHeight="1" x14ac:dyDescent="0.2">
      <c r="C20" s="65" t="s">
        <v>16</v>
      </c>
      <c r="D20" s="65"/>
      <c r="E20" s="65"/>
      <c r="F20" s="65"/>
      <c r="G20" s="65"/>
      <c r="H20" s="53" t="s">
        <v>108</v>
      </c>
      <c r="I20" s="53"/>
      <c r="J20" s="53"/>
      <c r="K20" s="53"/>
      <c r="L20" s="53"/>
      <c r="M20" s="53" t="s">
        <v>109</v>
      </c>
      <c r="N20" s="53"/>
      <c r="O20" s="53"/>
      <c r="P20" s="53"/>
      <c r="Q20" s="53"/>
      <c r="R20" s="53" t="s">
        <v>110</v>
      </c>
      <c r="S20" s="53"/>
      <c r="T20" s="53"/>
      <c r="U20" s="53"/>
      <c r="V20" s="53"/>
      <c r="W20" s="53" t="s">
        <v>111</v>
      </c>
      <c r="X20" s="53"/>
      <c r="Y20" s="53"/>
      <c r="Z20" s="53"/>
      <c r="AA20" s="53"/>
      <c r="AB20" s="57">
        <v>123456789</v>
      </c>
      <c r="AC20" s="57"/>
      <c r="AD20" s="57"/>
      <c r="AE20" s="57"/>
      <c r="AF20" s="57"/>
      <c r="AG20" s="56" t="s">
        <v>112</v>
      </c>
      <c r="AH20" s="56"/>
      <c r="AI20" s="56"/>
      <c r="AJ20" s="56"/>
      <c r="AK20" s="56"/>
      <c r="AL20" s="56">
        <v>12345</v>
      </c>
      <c r="AM20" s="56"/>
      <c r="AN20" s="56"/>
      <c r="AO20" s="56"/>
      <c r="AP20" s="56"/>
    </row>
    <row r="21" spans="3:59" x14ac:dyDescent="0.2">
      <c r="C21" s="65"/>
      <c r="D21" s="65"/>
      <c r="E21" s="65"/>
      <c r="F21" s="65"/>
      <c r="G21" s="65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7"/>
      <c r="AC21" s="57"/>
      <c r="AD21" s="57"/>
      <c r="AE21" s="57"/>
      <c r="AF21" s="57"/>
      <c r="AG21" s="56"/>
      <c r="AH21" s="56"/>
      <c r="AI21" s="56"/>
      <c r="AJ21" s="56"/>
      <c r="AK21" s="56"/>
      <c r="AL21" s="56"/>
      <c r="AM21" s="56"/>
      <c r="AN21" s="56"/>
      <c r="AO21" s="56"/>
      <c r="AP21" s="56"/>
    </row>
    <row r="22" spans="3:59" ht="13.95" customHeight="1" x14ac:dyDescent="0.2">
      <c r="C22" s="65" t="s">
        <v>17</v>
      </c>
      <c r="D22" s="65"/>
      <c r="E22" s="65"/>
      <c r="F22" s="65"/>
      <c r="G22" s="65"/>
      <c r="H22" s="53" t="s">
        <v>113</v>
      </c>
      <c r="I22" s="53"/>
      <c r="J22" s="53"/>
      <c r="K22" s="53"/>
      <c r="L22" s="53"/>
      <c r="M22" s="53" t="s">
        <v>114</v>
      </c>
      <c r="N22" s="53"/>
      <c r="O22" s="53"/>
      <c r="P22" s="53"/>
      <c r="Q22" s="53"/>
      <c r="R22" s="53" t="s">
        <v>115</v>
      </c>
      <c r="S22" s="53"/>
      <c r="T22" s="53"/>
      <c r="U22" s="53"/>
      <c r="V22" s="53"/>
      <c r="W22" s="53" t="s">
        <v>116</v>
      </c>
      <c r="X22" s="53"/>
      <c r="Y22" s="53"/>
      <c r="Z22" s="53"/>
      <c r="AA22" s="53"/>
      <c r="AB22" s="57">
        <v>345678901</v>
      </c>
      <c r="AC22" s="57"/>
      <c r="AD22" s="57"/>
      <c r="AE22" s="57"/>
      <c r="AF22" s="57"/>
      <c r="AG22" s="56" t="s">
        <v>117</v>
      </c>
      <c r="AH22" s="56"/>
      <c r="AI22" s="56"/>
      <c r="AJ22" s="56"/>
      <c r="AK22" s="56"/>
      <c r="AL22" s="56">
        <v>23456</v>
      </c>
      <c r="AM22" s="56"/>
      <c r="AN22" s="56"/>
      <c r="AO22" s="56"/>
      <c r="AP22" s="56"/>
    </row>
    <row r="23" spans="3:59" x14ac:dyDescent="0.2">
      <c r="C23" s="65"/>
      <c r="D23" s="65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7"/>
      <c r="AC23" s="57"/>
      <c r="AD23" s="57"/>
      <c r="AE23" s="57"/>
      <c r="AF23" s="57"/>
      <c r="AG23" s="56"/>
      <c r="AH23" s="56"/>
      <c r="AI23" s="56"/>
      <c r="AJ23" s="56"/>
      <c r="AK23" s="56"/>
      <c r="AL23" s="56"/>
      <c r="AM23" s="56"/>
      <c r="AN23" s="56"/>
      <c r="AO23" s="56"/>
      <c r="AP23" s="56"/>
    </row>
    <row r="24" spans="3:59" x14ac:dyDescent="0.2">
      <c r="C24" s="65" t="s">
        <v>17</v>
      </c>
      <c r="D24" s="65"/>
      <c r="E24" s="65"/>
      <c r="F24" s="65"/>
      <c r="G24" s="65"/>
      <c r="H24" s="53" t="s">
        <v>113</v>
      </c>
      <c r="I24" s="53"/>
      <c r="J24" s="53"/>
      <c r="K24" s="53"/>
      <c r="L24" s="53"/>
      <c r="M24" s="53" t="s">
        <v>118</v>
      </c>
      <c r="N24" s="53"/>
      <c r="O24" s="53"/>
      <c r="P24" s="53"/>
      <c r="Q24" s="53"/>
      <c r="R24" s="53" t="s">
        <v>115</v>
      </c>
      <c r="S24" s="53"/>
      <c r="T24" s="53"/>
      <c r="U24" s="53"/>
      <c r="V24" s="53"/>
      <c r="W24" s="53" t="s">
        <v>119</v>
      </c>
      <c r="X24" s="53"/>
      <c r="Y24" s="53"/>
      <c r="Z24" s="53"/>
      <c r="AA24" s="53"/>
      <c r="AB24" s="57">
        <v>345678902</v>
      </c>
      <c r="AC24" s="57"/>
      <c r="AD24" s="57"/>
      <c r="AE24" s="57"/>
      <c r="AF24" s="57"/>
      <c r="AG24" s="56" t="s">
        <v>120</v>
      </c>
      <c r="AH24" s="56"/>
      <c r="AI24" s="56"/>
      <c r="AJ24" s="56"/>
      <c r="AK24" s="56"/>
      <c r="AL24" s="56"/>
      <c r="AM24" s="56"/>
      <c r="AN24" s="56"/>
      <c r="AO24" s="56"/>
      <c r="AP24" s="56"/>
    </row>
    <row r="25" spans="3:59" x14ac:dyDescent="0.2">
      <c r="C25" s="65"/>
      <c r="D25" s="65"/>
      <c r="E25" s="65"/>
      <c r="F25" s="65"/>
      <c r="G25" s="65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7"/>
      <c r="AC25" s="57"/>
      <c r="AD25" s="57"/>
      <c r="AE25" s="57"/>
      <c r="AF25" s="57"/>
      <c r="AG25" s="56"/>
      <c r="AH25" s="56"/>
      <c r="AI25" s="56"/>
      <c r="AJ25" s="56"/>
      <c r="AK25" s="56"/>
      <c r="AL25" s="56"/>
      <c r="AM25" s="56"/>
      <c r="AN25" s="56"/>
      <c r="AO25" s="56"/>
      <c r="AP25" s="56"/>
    </row>
    <row r="26" spans="3:59" ht="13.95" customHeight="1" x14ac:dyDescent="0.2">
      <c r="C26" s="72" t="s">
        <v>18</v>
      </c>
      <c r="D26" s="73"/>
      <c r="E26" s="73"/>
      <c r="F26" s="73"/>
      <c r="G26" s="93"/>
      <c r="H26" s="58" t="s">
        <v>121</v>
      </c>
      <c r="I26" s="59"/>
      <c r="J26" s="59"/>
      <c r="K26" s="59"/>
      <c r="L26" s="60"/>
      <c r="M26" s="58" t="s">
        <v>122</v>
      </c>
      <c r="N26" s="59"/>
      <c r="O26" s="59"/>
      <c r="P26" s="59"/>
      <c r="Q26" s="60"/>
      <c r="R26" s="58" t="s">
        <v>123</v>
      </c>
      <c r="S26" s="59"/>
      <c r="T26" s="59"/>
      <c r="U26" s="59"/>
      <c r="V26" s="60"/>
      <c r="W26" s="58" t="s">
        <v>124</v>
      </c>
      <c r="X26" s="59"/>
      <c r="Y26" s="59"/>
      <c r="Z26" s="59"/>
      <c r="AA26" s="60"/>
      <c r="AB26" s="97">
        <v>456789012</v>
      </c>
      <c r="AC26" s="98"/>
      <c r="AD26" s="98"/>
      <c r="AE26" s="98"/>
      <c r="AF26" s="99"/>
      <c r="AG26" s="103" t="s">
        <v>120</v>
      </c>
      <c r="AH26" s="104"/>
      <c r="AI26" s="104"/>
      <c r="AJ26" s="104"/>
      <c r="AK26" s="105"/>
      <c r="AL26" s="103"/>
      <c r="AM26" s="104"/>
      <c r="AN26" s="104"/>
      <c r="AO26" s="104"/>
      <c r="AP26" s="105"/>
    </row>
    <row r="27" spans="3:59" ht="13.95" customHeight="1" x14ac:dyDescent="0.2">
      <c r="C27" s="75"/>
      <c r="D27" s="76"/>
      <c r="E27" s="76"/>
      <c r="F27" s="76"/>
      <c r="G27" s="95"/>
      <c r="H27" s="61"/>
      <c r="I27" s="62"/>
      <c r="J27" s="62"/>
      <c r="K27" s="62"/>
      <c r="L27" s="63"/>
      <c r="M27" s="61"/>
      <c r="N27" s="62"/>
      <c r="O27" s="62"/>
      <c r="P27" s="62"/>
      <c r="Q27" s="63"/>
      <c r="R27" s="61"/>
      <c r="S27" s="62"/>
      <c r="T27" s="62"/>
      <c r="U27" s="62"/>
      <c r="V27" s="63"/>
      <c r="W27" s="61"/>
      <c r="X27" s="62"/>
      <c r="Y27" s="62"/>
      <c r="Z27" s="62"/>
      <c r="AA27" s="63"/>
      <c r="AB27" s="100"/>
      <c r="AC27" s="101"/>
      <c r="AD27" s="101"/>
      <c r="AE27" s="101"/>
      <c r="AF27" s="102"/>
      <c r="AG27" s="106"/>
      <c r="AH27" s="107"/>
      <c r="AI27" s="107"/>
      <c r="AJ27" s="107"/>
      <c r="AK27" s="108"/>
      <c r="AL27" s="106"/>
      <c r="AM27" s="107"/>
      <c r="AN27" s="107"/>
      <c r="AO27" s="107"/>
      <c r="AP27" s="108"/>
    </row>
    <row r="28" spans="3:59" ht="13.95" customHeight="1" x14ac:dyDescent="0.2">
      <c r="C28" s="72" t="s">
        <v>80</v>
      </c>
      <c r="D28" s="73"/>
      <c r="E28" s="73"/>
      <c r="F28" s="73"/>
      <c r="G28" s="93"/>
      <c r="H28" s="58"/>
      <c r="I28" s="59"/>
      <c r="J28" s="59"/>
      <c r="K28" s="59"/>
      <c r="L28" s="60"/>
      <c r="M28" s="58"/>
      <c r="N28" s="59"/>
      <c r="O28" s="59"/>
      <c r="P28" s="59"/>
      <c r="Q28" s="60"/>
      <c r="R28" s="58"/>
      <c r="S28" s="59"/>
      <c r="T28" s="59"/>
      <c r="U28" s="59"/>
      <c r="V28" s="60"/>
      <c r="W28" s="58"/>
      <c r="X28" s="59"/>
      <c r="Y28" s="59"/>
      <c r="Z28" s="59"/>
      <c r="AA28" s="60"/>
      <c r="AB28" s="41"/>
      <c r="AC28" s="42"/>
      <c r="AD28" s="42"/>
      <c r="AE28" s="42"/>
      <c r="AF28" s="43"/>
      <c r="AG28" s="103"/>
      <c r="AH28" s="104"/>
      <c r="AI28" s="104"/>
      <c r="AJ28" s="104"/>
      <c r="AK28" s="105"/>
    </row>
    <row r="29" spans="3:59" x14ac:dyDescent="0.2">
      <c r="C29" s="75"/>
      <c r="D29" s="76"/>
      <c r="E29" s="76"/>
      <c r="F29" s="76"/>
      <c r="G29" s="95"/>
      <c r="H29" s="61"/>
      <c r="I29" s="62"/>
      <c r="J29" s="62"/>
      <c r="K29" s="62"/>
      <c r="L29" s="63"/>
      <c r="M29" s="61"/>
      <c r="N29" s="62"/>
      <c r="O29" s="62"/>
      <c r="P29" s="62"/>
      <c r="Q29" s="63"/>
      <c r="R29" s="61"/>
      <c r="S29" s="62"/>
      <c r="T29" s="62"/>
      <c r="U29" s="62"/>
      <c r="V29" s="63"/>
      <c r="W29" s="61"/>
      <c r="X29" s="62"/>
      <c r="Y29" s="62"/>
      <c r="Z29" s="62"/>
      <c r="AA29" s="63"/>
      <c r="AB29" s="44"/>
      <c r="AC29" s="45"/>
      <c r="AD29" s="45"/>
      <c r="AE29" s="45"/>
      <c r="AF29" s="46"/>
      <c r="AG29" s="106"/>
      <c r="AH29" s="107"/>
      <c r="AI29" s="107"/>
      <c r="AJ29" s="107"/>
      <c r="AK29" s="108"/>
    </row>
    <row r="30" spans="3:59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3:59" x14ac:dyDescent="0.2">
      <c r="C31" s="1" t="s">
        <v>36</v>
      </c>
      <c r="AK31" s="2"/>
      <c r="AL31" s="2"/>
      <c r="AM31" s="2"/>
      <c r="AN31" s="2"/>
      <c r="AO31" s="2"/>
      <c r="AP31" s="2"/>
    </row>
    <row r="32" spans="3:59" x14ac:dyDescent="0.2">
      <c r="C32" s="111"/>
      <c r="D32" s="111"/>
      <c r="E32" s="111"/>
      <c r="F32" s="111"/>
      <c r="G32" s="111"/>
      <c r="H32" s="72" t="s">
        <v>23</v>
      </c>
      <c r="I32" s="73"/>
      <c r="J32" s="73"/>
      <c r="K32" s="73"/>
      <c r="L32" s="73"/>
      <c r="M32" s="74"/>
      <c r="N32" s="78" t="s">
        <v>22</v>
      </c>
      <c r="O32" s="73"/>
      <c r="P32" s="73"/>
      <c r="Q32" s="73"/>
      <c r="R32" s="73"/>
      <c r="S32" s="73"/>
      <c r="T32" s="94" t="s">
        <v>31</v>
      </c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3" t="s">
        <v>49</v>
      </c>
      <c r="AH32" s="94"/>
      <c r="AI32" s="94"/>
      <c r="AJ32" s="94"/>
      <c r="AK32" s="94"/>
      <c r="AL32" s="94"/>
      <c r="AM32" s="94"/>
      <c r="AN32" s="94"/>
      <c r="AO32" s="94"/>
      <c r="AP32" s="94"/>
      <c r="AQ32" s="3"/>
    </row>
    <row r="33" spans="3:69" x14ac:dyDescent="0.2">
      <c r="C33" s="111"/>
      <c r="D33" s="111"/>
      <c r="E33" s="111"/>
      <c r="F33" s="111"/>
      <c r="G33" s="111"/>
      <c r="H33" s="75"/>
      <c r="I33" s="76"/>
      <c r="J33" s="76"/>
      <c r="K33" s="76"/>
      <c r="L33" s="76"/>
      <c r="M33" s="77"/>
      <c r="N33" s="79"/>
      <c r="O33" s="76"/>
      <c r="P33" s="76"/>
      <c r="Q33" s="76"/>
      <c r="R33" s="76"/>
      <c r="S33" s="7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5"/>
      <c r="AH33" s="96"/>
      <c r="AI33" s="96"/>
      <c r="AJ33" s="96"/>
      <c r="AK33" s="96"/>
      <c r="AL33" s="96"/>
      <c r="AM33" s="96"/>
      <c r="AN33" s="96"/>
      <c r="AO33" s="96"/>
      <c r="AP33" s="96"/>
      <c r="AQ33" s="3"/>
    </row>
    <row r="34" spans="3:69" ht="13.05" customHeight="1" x14ac:dyDescent="0.2">
      <c r="C34" s="65" t="s">
        <v>54</v>
      </c>
      <c r="D34" s="65"/>
      <c r="E34" s="65"/>
      <c r="F34" s="65"/>
      <c r="G34" s="65"/>
      <c r="H34" s="58" t="s">
        <v>125</v>
      </c>
      <c r="I34" s="59"/>
      <c r="J34" s="59"/>
      <c r="K34" s="59"/>
      <c r="L34" s="59"/>
      <c r="M34" s="109"/>
      <c r="N34" s="66" t="s">
        <v>126</v>
      </c>
      <c r="O34" s="59"/>
      <c r="P34" s="59"/>
      <c r="Q34" s="59"/>
      <c r="R34" s="59"/>
      <c r="S34" s="59"/>
      <c r="T34" s="80" t="s">
        <v>127</v>
      </c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  <c r="AG34" s="70" t="s">
        <v>128</v>
      </c>
      <c r="AH34" s="71"/>
      <c r="AI34" s="68" t="s">
        <v>129</v>
      </c>
      <c r="AJ34" s="70" t="s">
        <v>130</v>
      </c>
      <c r="AK34" s="86"/>
      <c r="AL34" s="71"/>
      <c r="AM34" s="68" t="s">
        <v>129</v>
      </c>
      <c r="AN34" s="70" t="s">
        <v>131</v>
      </c>
      <c r="AO34" s="86"/>
      <c r="AP34" s="86"/>
      <c r="AQ34" s="3"/>
    </row>
    <row r="35" spans="3:69" x14ac:dyDescent="0.2">
      <c r="C35" s="65"/>
      <c r="D35" s="65"/>
      <c r="E35" s="65"/>
      <c r="F35" s="65"/>
      <c r="G35" s="65"/>
      <c r="H35" s="61"/>
      <c r="I35" s="62"/>
      <c r="J35" s="62"/>
      <c r="K35" s="62"/>
      <c r="L35" s="62"/>
      <c r="M35" s="110"/>
      <c r="N35" s="67"/>
      <c r="O35" s="62"/>
      <c r="P35" s="62"/>
      <c r="Q35" s="62"/>
      <c r="R35" s="62"/>
      <c r="S35" s="62"/>
      <c r="T35" s="83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5"/>
      <c r="AG35" s="70"/>
      <c r="AH35" s="71"/>
      <c r="AI35" s="69"/>
      <c r="AJ35" s="70"/>
      <c r="AK35" s="86"/>
      <c r="AL35" s="71"/>
      <c r="AM35" s="69"/>
      <c r="AN35" s="70"/>
      <c r="AO35" s="86"/>
      <c r="AP35" s="86"/>
      <c r="AQ35" s="3"/>
    </row>
    <row r="36" spans="3:69" x14ac:dyDescent="0.2">
      <c r="C36" s="72" t="s">
        <v>56</v>
      </c>
      <c r="D36" s="73"/>
      <c r="E36" s="73"/>
      <c r="F36" s="73"/>
      <c r="G36" s="93"/>
      <c r="H36" s="58">
        <v>939</v>
      </c>
      <c r="I36" s="59"/>
      <c r="J36" s="59"/>
      <c r="K36" s="59"/>
      <c r="L36" s="59"/>
      <c r="M36" s="87" t="s">
        <v>19</v>
      </c>
      <c r="N36" s="89" t="s">
        <v>130</v>
      </c>
      <c r="O36" s="89"/>
      <c r="P36" s="89"/>
      <c r="Q36" s="89"/>
      <c r="R36" s="89"/>
      <c r="S36" s="90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</row>
    <row r="37" spans="3:69" x14ac:dyDescent="0.2">
      <c r="C37" s="75"/>
      <c r="D37" s="76"/>
      <c r="E37" s="76"/>
      <c r="F37" s="76"/>
      <c r="G37" s="95"/>
      <c r="H37" s="61"/>
      <c r="I37" s="62"/>
      <c r="J37" s="62"/>
      <c r="K37" s="62"/>
      <c r="L37" s="62"/>
      <c r="M37" s="88"/>
      <c r="N37" s="91"/>
      <c r="O37" s="91"/>
      <c r="P37" s="91"/>
      <c r="Q37" s="91"/>
      <c r="R37" s="91"/>
      <c r="S37" s="92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3:69" x14ac:dyDescent="0.2">
      <c r="C38" s="111"/>
      <c r="D38" s="111"/>
      <c r="E38" s="111"/>
      <c r="F38" s="111"/>
      <c r="G38" s="111"/>
      <c r="H38" s="72" t="s">
        <v>76</v>
      </c>
      <c r="I38" s="73"/>
      <c r="J38" s="73"/>
      <c r="K38" s="73"/>
      <c r="L38" s="73"/>
      <c r="M38" s="74"/>
      <c r="N38" s="78" t="s">
        <v>57</v>
      </c>
      <c r="O38" s="73"/>
      <c r="P38" s="73"/>
      <c r="Q38" s="73"/>
      <c r="R38" s="73"/>
      <c r="S38" s="74"/>
      <c r="T38" s="78" t="s">
        <v>58</v>
      </c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93"/>
    </row>
    <row r="39" spans="3:69" x14ac:dyDescent="0.2">
      <c r="C39" s="111"/>
      <c r="D39" s="111"/>
      <c r="E39" s="111"/>
      <c r="F39" s="111"/>
      <c r="G39" s="111"/>
      <c r="H39" s="75"/>
      <c r="I39" s="76"/>
      <c r="J39" s="76"/>
      <c r="K39" s="76"/>
      <c r="L39" s="76"/>
      <c r="M39" s="77"/>
      <c r="N39" s="79"/>
      <c r="O39" s="76"/>
      <c r="P39" s="76"/>
      <c r="Q39" s="76"/>
      <c r="R39" s="76"/>
      <c r="S39" s="77"/>
      <c r="T39" s="79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95"/>
    </row>
    <row r="40" spans="3:69" ht="13.5" customHeight="1" x14ac:dyDescent="0.2">
      <c r="C40" s="65" t="s">
        <v>55</v>
      </c>
      <c r="D40" s="65"/>
      <c r="E40" s="65"/>
      <c r="F40" s="65"/>
      <c r="G40" s="65"/>
      <c r="H40" s="58" t="s">
        <v>85</v>
      </c>
      <c r="I40" s="59"/>
      <c r="J40" s="59"/>
      <c r="K40" s="59"/>
      <c r="L40" s="59"/>
      <c r="M40" s="109"/>
      <c r="N40" s="66" t="s">
        <v>132</v>
      </c>
      <c r="O40" s="59"/>
      <c r="P40" s="59"/>
      <c r="Q40" s="59"/>
      <c r="R40" s="59"/>
      <c r="S40" s="109"/>
      <c r="T40" s="66" t="s">
        <v>133</v>
      </c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60"/>
    </row>
    <row r="41" spans="3:69" x14ac:dyDescent="0.2">
      <c r="C41" s="65"/>
      <c r="D41" s="65"/>
      <c r="E41" s="65"/>
      <c r="F41" s="65"/>
      <c r="G41" s="65"/>
      <c r="H41" s="61"/>
      <c r="I41" s="62"/>
      <c r="J41" s="62"/>
      <c r="K41" s="62"/>
      <c r="L41" s="62"/>
      <c r="M41" s="110"/>
      <c r="N41" s="67"/>
      <c r="O41" s="62"/>
      <c r="P41" s="62"/>
      <c r="Q41" s="62"/>
      <c r="R41" s="62"/>
      <c r="S41" s="110"/>
      <c r="T41" s="67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3"/>
      <c r="AQ41" s="4"/>
      <c r="AR41" s="4"/>
      <c r="AT41" s="4"/>
      <c r="AU41" s="4"/>
      <c r="AV41" s="4"/>
      <c r="AX41" s="4"/>
      <c r="AY41" s="4"/>
      <c r="AZ41" s="4"/>
    </row>
    <row r="42" spans="3:69" x14ac:dyDescent="0.2">
      <c r="C42" s="2"/>
      <c r="D42" s="2"/>
      <c r="E42" s="2"/>
      <c r="F42" s="2"/>
      <c r="G42" s="2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4"/>
      <c r="BI42" s="4"/>
      <c r="BK42" s="4"/>
      <c r="BL42" s="4"/>
      <c r="BM42" s="4"/>
      <c r="BO42" s="4"/>
      <c r="BP42" s="4"/>
      <c r="BQ42" s="4"/>
    </row>
  </sheetData>
  <mergeCells count="87">
    <mergeCell ref="R24:V25"/>
    <mergeCell ref="W24:AA25"/>
    <mergeCell ref="AB24:AF25"/>
    <mergeCell ref="AG24:AK25"/>
    <mergeCell ref="AL24:AP25"/>
    <mergeCell ref="AK6:AP7"/>
    <mergeCell ref="C6:M7"/>
    <mergeCell ref="C12:G13"/>
    <mergeCell ref="C8:M9"/>
    <mergeCell ref="Y6:AF7"/>
    <mergeCell ref="Y8:AF9"/>
    <mergeCell ref="AK8:AP9"/>
    <mergeCell ref="AG6:AJ7"/>
    <mergeCell ref="AG8:AJ9"/>
    <mergeCell ref="N40:S41"/>
    <mergeCell ref="H38:M39"/>
    <mergeCell ref="N38:S39"/>
    <mergeCell ref="N6:X7"/>
    <mergeCell ref="N8:X9"/>
    <mergeCell ref="H20:L21"/>
    <mergeCell ref="H22:L23"/>
    <mergeCell ref="H18:L19"/>
    <mergeCell ref="M18:Q19"/>
    <mergeCell ref="M20:Q21"/>
    <mergeCell ref="M22:Q23"/>
    <mergeCell ref="R18:V19"/>
    <mergeCell ref="T40:AP41"/>
    <mergeCell ref="T38:AP39"/>
    <mergeCell ref="AM34:AM35"/>
    <mergeCell ref="AN34:AP35"/>
    <mergeCell ref="C36:G37"/>
    <mergeCell ref="H36:L37"/>
    <mergeCell ref="C38:G39"/>
    <mergeCell ref="C40:G41"/>
    <mergeCell ref="H40:M41"/>
    <mergeCell ref="C34:G35"/>
    <mergeCell ref="C18:G19"/>
    <mergeCell ref="C22:G23"/>
    <mergeCell ref="C32:G33"/>
    <mergeCell ref="C26:G27"/>
    <mergeCell ref="C28:G29"/>
    <mergeCell ref="C24:G25"/>
    <mergeCell ref="AJ34:AL35"/>
    <mergeCell ref="M36:M37"/>
    <mergeCell ref="N36:S37"/>
    <mergeCell ref="R20:V21"/>
    <mergeCell ref="R22:V23"/>
    <mergeCell ref="AG32:AP33"/>
    <mergeCell ref="T32:AF33"/>
    <mergeCell ref="R26:V27"/>
    <mergeCell ref="W26:AA27"/>
    <mergeCell ref="AB26:AF27"/>
    <mergeCell ref="AG26:AK27"/>
    <mergeCell ref="AL26:AP27"/>
    <mergeCell ref="R28:V29"/>
    <mergeCell ref="W28:AA29"/>
    <mergeCell ref="AG28:AK29"/>
    <mergeCell ref="H34:M35"/>
    <mergeCell ref="N34:S35"/>
    <mergeCell ref="AI34:AI35"/>
    <mergeCell ref="AG34:AH35"/>
    <mergeCell ref="H32:M33"/>
    <mergeCell ref="N32:S33"/>
    <mergeCell ref="T34:AF35"/>
    <mergeCell ref="H26:L27"/>
    <mergeCell ref="M26:Q27"/>
    <mergeCell ref="H28:L29"/>
    <mergeCell ref="M28:Q29"/>
    <mergeCell ref="A1:G1"/>
    <mergeCell ref="C20:G21"/>
    <mergeCell ref="I12:M13"/>
    <mergeCell ref="I14:M15"/>
    <mergeCell ref="C14:G15"/>
    <mergeCell ref="H24:L25"/>
    <mergeCell ref="M24:Q25"/>
    <mergeCell ref="AL18:AP19"/>
    <mergeCell ref="AB20:AF21"/>
    <mergeCell ref="AB22:AF23"/>
    <mergeCell ref="AG20:AK21"/>
    <mergeCell ref="AL20:AP21"/>
    <mergeCell ref="AL22:AP23"/>
    <mergeCell ref="W20:AA21"/>
    <mergeCell ref="W22:AA23"/>
    <mergeCell ref="AB18:AF19"/>
    <mergeCell ref="W18:AA19"/>
    <mergeCell ref="AG18:AK19"/>
    <mergeCell ref="AG22:AK23"/>
  </mergeCells>
  <phoneticPr fontId="3"/>
  <dataValidations count="36">
    <dataValidation type="list" allowBlank="1" showInputMessage="1" showErrorMessage="1" prompt="県名を選択してください。" sqref="C14:G15" xr:uid="{00000000-0002-0000-0000-000001000000}">
      <formula1>"福井県,石川県,富山県,新潟県,長野県"</formula1>
    </dataValidation>
    <dataValidation type="textLength" allowBlank="1" showInputMessage="1" showErrorMessage="1" prompt="表記チーム名称を６文字以内で入力してください。_x000a_主にオーダー表やプログラムなどに記載されます。" sqref="Y8:AF9" xr:uid="{FF11ABEA-5AFB-4750-BFE6-09DE7F924385}">
      <formula1>1</formula1>
      <formula2>6</formula2>
    </dataValidation>
    <dataValidation allowBlank="1" showInputMessage="1" showErrorMessage="1" prompt="正式チーム名称の読みをカタカナで入力してください。" sqref="N8:X9" xr:uid="{F3FB36CC-7F5E-4BAC-9B84-93F4E47497C5}"/>
    <dataValidation allowBlank="1" showInputMessage="1" showErrorMessage="1" prompt="正式チーム名称を入力してください。" sqref="C8:M9" xr:uid="{23EB46CF-5B2D-443C-8828-DAC1359087E7}"/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V8:BE9 AK8" xr:uid="{00000000-0002-0000-0000-00000B000000}">
      <formula1>AND(INT(AK8)=AK8,LEN(AK8)=9)</formula1>
    </dataValidation>
    <dataValidation imeMode="on" allowBlank="1" showInputMessage="1" showErrorMessage="1" sqref="W28 W26 N40:S42 T40" xr:uid="{00000000-0002-0000-0000-00000D000000}"/>
    <dataValidation imeMode="off" allowBlank="1" showInputMessage="1" showErrorMessage="1" sqref="M36:M37 AG34:AP35" xr:uid="{00000000-0002-0000-0000-00000E000000}"/>
    <dataValidation imeMode="off" allowBlank="1" showInputMessage="1" showErrorMessage="1" prompt="すぐに連絡のつくメールアドレスを入力してください。" sqref="T34:AF35" xr:uid="{C1000555-950A-4F11-BB68-B1751341116D}"/>
    <dataValidation type="whole" allowBlank="1" showInputMessage="1" showErrorMessage="1" sqref="AT16:AV16 BH10:BJ10 AT11:AV11 AQ12:AQ13" xr:uid="{00000000-0002-0000-0000-000014000000}">
      <formula1>1</formula1>
      <formula2>99</formula2>
    </dataValidation>
    <dataValidation type="list" allowBlank="1" showInputMessage="1" showErrorMessage="1" prompt="エントリーするカテゴリーを選択してください。" sqref="AG8" xr:uid="{5171CE83-2749-415B-A954-2B87DDBAA3C9}">
      <formula1>"女子,男子,混合"</formula1>
    </dataValidation>
    <dataValidation type="list" imeMode="on" allowBlank="1" showInputMessage="1" showErrorMessage="1" sqref="H40:M42" xr:uid="{9ABDB873-FE46-1C48-80F6-2B3FCDBA5960}">
      <formula1>"福井県,石川県,富山県,新潟県,長野県"</formula1>
    </dataValidation>
    <dataValidation type="custom" imeMode="off" allowBlank="1" showInputMessage="1" showErrorMessage="1" error="メンバーIDが9桁の数字ではありません。" prompt="メンバーIDを9桁の数字で入力してください。" sqref="AB28 AB24 AB22 AB20 AB26" xr:uid="{00000000-0002-0000-0000-00000C000000}">
      <formula1>AND(INT(AB20)=AB20,LEN(AB20)=9)</formula1>
    </dataValidation>
    <dataValidation type="list" allowBlank="1" showInputMessage="1" showErrorMessage="1" prompt="地区名を選択してください" sqref="I14:M15" xr:uid="{B4C8C62F-44D8-9848-99D4-25544092A801}">
      <formula1>"新潟,下越,県央,長岡,柏崎,上越,佐渡"</formula1>
    </dataValidation>
    <dataValidation type="whole" allowBlank="1" showInputMessage="1" showErrorMessage="1" sqref="AS16 AS11 BG10" xr:uid="{00000000-0002-0000-0000-000013000000}">
      <formula1>1</formula1>
      <formula2>31</formula2>
    </dataValidation>
    <dataValidation imeMode="on" allowBlank="1" showInputMessage="1" showErrorMessage="1" prompt="監督の姓を入力してください" sqref="H20:L21" xr:uid="{8DAB1251-C3DD-4C0C-A089-7477305839B6}"/>
    <dataValidation imeMode="on" allowBlank="1" showInputMessage="1" showErrorMessage="1" prompt="コーチの姓を入力してください" sqref="H22:L25" xr:uid="{C1E2F8FA-DDA5-49BC-8744-14FB0212941F}"/>
    <dataValidation imeMode="on" allowBlank="1" showInputMessage="1" showErrorMessage="1" prompt="マネージャーの姓を入力してください" sqref="H28 H26" xr:uid="{F3A98F29-BED9-5F42-9320-BBC9C1DDE3AB}"/>
    <dataValidation imeMode="on" allowBlank="1" showInputMessage="1" showErrorMessage="1" prompt="監督の名を入力してください" sqref="M20:Q21" xr:uid="{6FF1B9DD-B4BA-4C95-876C-9EB6FDD35919}"/>
    <dataValidation imeMode="on" allowBlank="1" showInputMessage="1" showErrorMessage="1" prompt="コーチの名を入力してください" sqref="M22:Q25" xr:uid="{0DC18548-BA4A-4A0F-809D-DE3F5299C2C7}"/>
    <dataValidation imeMode="on" allowBlank="1" showInputMessage="1" showErrorMessage="1" prompt="マネージャーの名を入力してください" sqref="M28 M26" xr:uid="{2F04267F-7D6A-B64A-B3AA-D7216A0EE9A7}"/>
    <dataValidation imeMode="on" allowBlank="1" showInputMessage="1" showErrorMessage="1" prompt="監督の姓をカタカナで入力してください" sqref="R20:V21" xr:uid="{A2BAB8B4-81DA-40E5-8CC7-77824575947A}"/>
    <dataValidation imeMode="on" allowBlank="1" showInputMessage="1" showErrorMessage="1" prompt="コーチの姓をカタカナで入力してください" sqref="R22:V25" xr:uid="{313C386D-0096-40BD-A161-6B84966E7513}"/>
    <dataValidation imeMode="on" allowBlank="1" showInputMessage="1" showErrorMessage="1" prompt="マネージャーの姓をカタカナで入力してください" sqref="R28 R26" xr:uid="{D2D07F0B-9F5D-AE4A-9107-73958AAD9A13}"/>
    <dataValidation imeMode="on" allowBlank="1" showInputMessage="1" showErrorMessage="1" prompt="監督の名をカタカナで入力してください" sqref="W20:AA21" xr:uid="{24482D9D-E16D-432E-8142-81C51DA246D5}"/>
    <dataValidation imeMode="on" allowBlank="1" showInputMessage="1" showErrorMessage="1" prompt="コートの名をカタカナで入力してください" sqref="W22:AA25" xr:uid="{617D666F-B59C-4618-82EA-52446FED68C0}"/>
    <dataValidation type="list" allowBlank="1" showInputMessage="1" showErrorMessage="1" prompt="監督が取得している資格名を選択してください。資格を取得していないときは「なし」を選択してください" sqref="AG20:AK21" xr:uid="{92EF563D-6F3A-4998-9D84-9B159D4D458D}">
      <formula1>"スタート,コーチ１,コーチ２,コーチ３,コーチ４,日小連,なし,"</formula1>
    </dataValidation>
    <dataValidation type="list" allowBlank="1" showInputMessage="1" showErrorMessage="1" prompt="コーチが取得している資格を選択してください。資格を取得していないときは「なし」を選択してください" sqref="AG22:AK25" xr:uid="{D47C454D-1C58-4B75-874C-DE1B1410CE82}">
      <formula1>"スタート,コーチ１,コーチ２,コーチ３,コーチ４,日小連,なし,"</formula1>
    </dataValidation>
    <dataValidation allowBlank="1" showInputMessage="1" showErrorMessage="1" prompt="監督が取得している資格の番号を入力してください。資格がないときは何も書かないでください" sqref="AL20:AP21" xr:uid="{926AA1A9-2400-48F9-8695-5025A1E4241E}"/>
    <dataValidation allowBlank="1" showInputMessage="1" showErrorMessage="1" prompt="コーチが取得している資格の番号を入力してください。資格がないときは何も書かないでください" sqref="AL22:AP25" xr:uid="{E14AA266-51CD-4A43-8107-983C8DDA7A50}"/>
    <dataValidation allowBlank="1" showInputMessage="1" showErrorMessage="1" prompt="マネージャーが取得している資格の番号を入力してください。資格がないときは何も書かないでください" sqref="AL26" xr:uid="{5D7F13BC-D41B-401E-8B2B-29B04D9BBF90}"/>
    <dataValidation imeMode="on" allowBlank="1" showInputMessage="1" showErrorMessage="1" prompt="チームの連絡責任者の姓を入力してください。上記の監督やコーチ、マネージャーを重なる場合はその人の姓を入力してください" sqref="H34:M35" xr:uid="{6E3642FC-342C-4196-A8BC-491B37C028C7}"/>
    <dataValidation imeMode="on" allowBlank="1" showInputMessage="1" showErrorMessage="1" prompt="チームの連絡責任者の名を入力してください。上記の監督やコーチ、マネージャーと重なる場合は、その人の名を入力してください" sqref="N34:S35" xr:uid="{3140323E-C1C5-4C6D-B643-F79D02F59A76}"/>
    <dataValidation imeMode="off" allowBlank="1" showInputMessage="1" showErrorMessage="1" prompt="郵便番号の上３桁を半角で入力してください" sqref="H36:L37" xr:uid="{DD77712F-7853-4D1D-B404-CC90DD183DA0}"/>
    <dataValidation imeMode="off" allowBlank="1" showInputMessage="1" showErrorMessage="1" prompt="郵便番号の下４桁を半角で入力してください" sqref="N36:S37" xr:uid="{9E3DBFFA-981D-4511-80AD-D103C18065F5}"/>
    <dataValidation type="list" allowBlank="1" showInputMessage="1" showErrorMessage="1" prompt="マネージャーが取得している資格名を選択してください。資格がないときは「なし」を選択してください" sqref="AG28:AK29" xr:uid="{C674B8BA-D8BE-6840-B09F-5D3A20D72EDF}">
      <formula1>"A級,B級,C級,県公認"</formula1>
    </dataValidation>
    <dataValidation type="list" allowBlank="1" showInputMessage="1" showErrorMessage="1" prompt="マネージャーが取得している資格名を選択してください。資格がないときは「なし」を選択してください" sqref="AG26:AK27" xr:uid="{857E1770-B507-4CB8-A9FE-8E88BFA82FC9}">
      <formula1>"スタート,コーチ１,コーチ２,コーチ３,コーチ４,日小連,なし,"</formula1>
    </dataValidation>
  </dataValidations>
  <hyperlinks>
    <hyperlink ref="T34" r:id="rId1" display="amano-jyaiya@wakaayu.com" xr:uid="{FEC7FC93-64E5-4048-829B-3939791B85AE}"/>
  </hyperlinks>
  <printOptions horizontalCentered="1"/>
  <pageMargins left="0.5" right="0.25" top="0.75" bottom="0.75" header="0.3" footer="0.3"/>
  <pageSetup paperSize="9" scale="83" orientation="portrait" r:id="rId2"/>
  <headerFooter>
    <oddFooter>&amp;R&amp;"ＭＳ Ｐゴシック,標準"&amp;K000000ファイル名：&amp;F</oddFooter>
  </headerFooter>
  <rowBreaks count="1" manualBreakCount="1">
    <brk id="30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69A03-445F-F245-B8D8-A49728D7DC98}">
  <sheetPr>
    <tabColor theme="4"/>
    <pageSetUpPr fitToPage="1"/>
  </sheetPr>
  <dimension ref="A1:BR18"/>
  <sheetViews>
    <sheetView topLeftCell="G1" zoomScale="150" zoomScaleNormal="100" zoomScaleSheetLayoutView="100" workbookViewId="0">
      <selection activeCell="W11" sqref="W11"/>
    </sheetView>
  </sheetViews>
  <sheetFormatPr defaultColWidth="2.44140625" defaultRowHeight="13.2" x14ac:dyDescent="0.2"/>
  <cols>
    <col min="1" max="2" width="2.44140625" style="1"/>
    <col min="3" max="3" width="4.33203125" style="1" bestFit="1" customWidth="1"/>
    <col min="4" max="16384" width="2.44140625" style="1"/>
  </cols>
  <sheetData>
    <row r="1" spans="1:70" ht="21" x14ac:dyDescent="0.2">
      <c r="A1" s="64" t="s">
        <v>75</v>
      </c>
      <c r="B1" s="64"/>
      <c r="C1" s="64"/>
      <c r="D1" s="64"/>
      <c r="E1" s="64"/>
      <c r="F1" s="64"/>
      <c r="G1" s="64"/>
    </row>
    <row r="2" spans="1:70" x14ac:dyDescent="0.2">
      <c r="A2" s="38"/>
      <c r="B2" s="39"/>
      <c r="C2" s="38"/>
      <c r="D2" s="38"/>
      <c r="E2" s="38"/>
      <c r="F2" s="38"/>
      <c r="G2" s="38"/>
    </row>
    <row r="3" spans="1:70" x14ac:dyDescent="0.2">
      <c r="B3" s="1" t="s">
        <v>92</v>
      </c>
    </row>
    <row r="5" spans="1:70" ht="19.2" x14ac:dyDescent="0.2">
      <c r="A5" s="36" t="s">
        <v>83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5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4"/>
      <c r="BF5" s="4"/>
      <c r="BH5" s="4"/>
      <c r="BI5" s="4"/>
      <c r="BJ5" s="4"/>
      <c r="BL5" s="4"/>
      <c r="BM5" s="4"/>
      <c r="BN5" s="4"/>
    </row>
    <row r="6" spans="1:70" x14ac:dyDescent="0.2">
      <c r="B6" s="5" t="s">
        <v>73</v>
      </c>
      <c r="C6" s="2"/>
      <c r="D6" s="2"/>
      <c r="E6" s="2"/>
      <c r="F6" s="2"/>
      <c r="G6" s="29"/>
      <c r="H6" s="29"/>
      <c r="I6" s="29"/>
      <c r="J6" s="29"/>
      <c r="K6" s="29"/>
      <c r="L6" s="29"/>
      <c r="T6" s="29"/>
      <c r="U6" s="29"/>
      <c r="V6" s="29"/>
      <c r="W6" s="29"/>
      <c r="X6" s="29"/>
      <c r="Y6" s="29"/>
      <c r="AA6" s="2"/>
      <c r="AB6" s="2"/>
      <c r="AC6" s="2"/>
      <c r="AD6" s="2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4"/>
      <c r="BF6" s="4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</row>
    <row r="7" spans="1:70" x14ac:dyDescent="0.2">
      <c r="B7" s="2"/>
      <c r="C7" s="2"/>
      <c r="D7" s="133" t="s">
        <v>27</v>
      </c>
      <c r="E7" s="134"/>
      <c r="F7" s="134"/>
      <c r="G7" s="134"/>
      <c r="H7" s="134"/>
      <c r="I7" s="134"/>
      <c r="J7" s="134"/>
      <c r="K7" s="134"/>
      <c r="L7" s="135"/>
      <c r="N7" s="2"/>
      <c r="O7" s="136" t="s">
        <v>87</v>
      </c>
      <c r="P7" s="137"/>
      <c r="Q7" s="137"/>
      <c r="R7" s="137"/>
      <c r="S7" s="138"/>
      <c r="T7" s="29"/>
      <c r="U7" s="29"/>
      <c r="W7" s="129" t="s">
        <v>86</v>
      </c>
      <c r="X7" s="130"/>
      <c r="Y7" s="130"/>
      <c r="Z7" s="130"/>
      <c r="AA7" s="131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4"/>
      <c r="BF7" s="4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</row>
    <row r="8" spans="1:70" x14ac:dyDescent="0.2">
      <c r="B8" s="2"/>
      <c r="C8" s="2"/>
      <c r="D8" s="142" t="s">
        <v>28</v>
      </c>
      <c r="E8" s="143"/>
      <c r="F8" s="143"/>
      <c r="G8" s="143" t="s">
        <v>29</v>
      </c>
      <c r="H8" s="143"/>
      <c r="I8" s="143"/>
      <c r="J8" s="143" t="s">
        <v>30</v>
      </c>
      <c r="K8" s="143"/>
      <c r="L8" s="144"/>
      <c r="N8" s="2"/>
      <c r="O8" s="139"/>
      <c r="P8" s="140"/>
      <c r="Q8" s="140"/>
      <c r="R8" s="140"/>
      <c r="S8" s="141"/>
      <c r="T8" s="29"/>
      <c r="U8" s="29"/>
      <c r="W8" s="132"/>
      <c r="X8" s="130"/>
      <c r="Y8" s="130"/>
      <c r="Z8" s="130"/>
      <c r="AA8" s="131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4"/>
      <c r="BF8" s="4"/>
      <c r="BG8" s="146" t="s">
        <v>88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</row>
    <row r="9" spans="1:70" x14ac:dyDescent="0.2">
      <c r="B9" s="124" t="s">
        <v>48</v>
      </c>
      <c r="C9" s="125"/>
      <c r="D9" s="145">
        <v>2025</v>
      </c>
      <c r="E9" s="126"/>
      <c r="F9" s="126"/>
      <c r="G9" s="126">
        <v>6</v>
      </c>
      <c r="H9" s="126"/>
      <c r="I9" s="126"/>
      <c r="J9" s="126">
        <v>10</v>
      </c>
      <c r="K9" s="126"/>
      <c r="L9" s="127"/>
      <c r="N9" s="2"/>
      <c r="O9" s="97" t="s">
        <v>134</v>
      </c>
      <c r="P9" s="98"/>
      <c r="Q9" s="98"/>
      <c r="R9" s="98"/>
      <c r="S9" s="99"/>
      <c r="T9" s="29"/>
      <c r="U9" s="29"/>
      <c r="W9" s="147">
        <v>14</v>
      </c>
      <c r="X9" s="148"/>
      <c r="Y9" s="148"/>
      <c r="Z9" s="148"/>
      <c r="AA9" s="14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4"/>
      <c r="BF9" s="4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</row>
    <row r="10" spans="1:70" x14ac:dyDescent="0.2">
      <c r="B10" s="124"/>
      <c r="C10" s="125"/>
      <c r="D10" s="145"/>
      <c r="E10" s="126"/>
      <c r="F10" s="126"/>
      <c r="G10" s="126"/>
      <c r="H10" s="126"/>
      <c r="I10" s="126"/>
      <c r="J10" s="126"/>
      <c r="K10" s="126"/>
      <c r="L10" s="127"/>
      <c r="N10" s="2"/>
      <c r="O10" s="100"/>
      <c r="P10" s="101"/>
      <c r="Q10" s="101"/>
      <c r="R10" s="101"/>
      <c r="S10" s="102"/>
      <c r="T10" s="29"/>
      <c r="U10" s="29"/>
      <c r="W10" s="150"/>
      <c r="X10" s="148"/>
      <c r="Y10" s="148"/>
      <c r="Z10" s="148"/>
      <c r="AA10" s="14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4"/>
      <c r="BF10" s="4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9"/>
    </row>
    <row r="11" spans="1:70" x14ac:dyDescent="0.2">
      <c r="B11" s="32"/>
      <c r="C11" s="32"/>
      <c r="D11" s="34"/>
      <c r="E11" s="34"/>
      <c r="F11" s="34"/>
      <c r="G11" s="34"/>
      <c r="H11" s="34"/>
      <c r="I11" s="34"/>
      <c r="J11" s="34"/>
      <c r="K11" s="34"/>
      <c r="L11" s="34"/>
      <c r="N11" s="2"/>
      <c r="O11" s="28"/>
      <c r="P11" s="28"/>
      <c r="Q11" s="28"/>
      <c r="R11" s="28"/>
      <c r="S11" s="28"/>
      <c r="T11" s="29"/>
      <c r="U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4"/>
      <c r="BF11" s="4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9"/>
    </row>
    <row r="12" spans="1:70" x14ac:dyDescent="0.2">
      <c r="B12" s="32"/>
      <c r="C12" s="32"/>
      <c r="D12" s="34"/>
      <c r="E12" s="34"/>
      <c r="F12" s="34"/>
      <c r="G12" s="34"/>
      <c r="H12" s="34"/>
      <c r="I12" s="34"/>
      <c r="J12" s="34"/>
      <c r="K12" s="34"/>
      <c r="L12" s="34"/>
      <c r="N12" s="2"/>
      <c r="O12" s="28"/>
      <c r="P12" s="28"/>
      <c r="Q12" s="28"/>
      <c r="R12" s="28"/>
      <c r="S12" s="28"/>
      <c r="T12" s="29"/>
      <c r="U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4"/>
      <c r="BF12" s="4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1:70" ht="13.9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AI13" s="29"/>
      <c r="AQ13" s="29"/>
      <c r="BC13" s="4"/>
      <c r="BD13" s="4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1:70" x14ac:dyDescent="0.2">
      <c r="AI14" s="29"/>
      <c r="AQ14" s="29"/>
      <c r="BC14" s="4"/>
      <c r="BD14" s="4"/>
      <c r="BG14" s="2"/>
      <c r="BH14" s="2"/>
      <c r="BI14" s="2"/>
      <c r="BK14" s="7"/>
      <c r="BL14" s="7"/>
      <c r="BM14" s="7"/>
      <c r="BN14" s="8"/>
      <c r="BO14" s="8"/>
      <c r="BP14" s="8"/>
      <c r="BQ14" s="9"/>
    </row>
    <row r="15" spans="1:70" x14ac:dyDescent="0.2">
      <c r="AI15" s="29"/>
      <c r="AQ15" s="29"/>
      <c r="BC15" s="4"/>
      <c r="BD15" s="4"/>
      <c r="BG15" s="2"/>
      <c r="BH15" s="2"/>
      <c r="BI15" s="2"/>
      <c r="BK15" s="7"/>
      <c r="BL15" s="7"/>
      <c r="BM15" s="7"/>
      <c r="BN15" s="8"/>
      <c r="BO15" s="8"/>
      <c r="BP15" s="8"/>
      <c r="BQ15" s="9"/>
    </row>
    <row r="16" spans="1:70" x14ac:dyDescent="0.2">
      <c r="AI16" s="29"/>
      <c r="AQ16" s="29"/>
      <c r="BC16" s="4"/>
      <c r="BD16" s="4"/>
      <c r="BG16" s="2"/>
      <c r="BH16" s="2"/>
      <c r="BI16" s="2"/>
      <c r="BK16" s="7"/>
      <c r="BL16" s="7"/>
      <c r="BM16" s="7"/>
      <c r="BN16" s="8"/>
      <c r="BO16" s="8"/>
      <c r="BP16" s="8"/>
      <c r="BQ16" s="9"/>
      <c r="BR16" s="9"/>
    </row>
    <row r="17" spans="35:70" x14ac:dyDescent="0.2">
      <c r="AI17" s="29"/>
      <c r="AJ17" s="2"/>
      <c r="AK17" s="28"/>
      <c r="AL17" s="28"/>
      <c r="AM17" s="28"/>
      <c r="AN17" s="28"/>
      <c r="AO17" s="28"/>
      <c r="AP17" s="29"/>
      <c r="AQ17" s="29"/>
      <c r="AR17" s="32"/>
      <c r="AS17" s="32"/>
      <c r="AT17" s="34"/>
      <c r="AU17" s="34"/>
      <c r="AV17" s="34"/>
      <c r="AW17" s="34"/>
      <c r="AX17" s="34"/>
      <c r="AY17" s="34"/>
      <c r="AZ17" s="34"/>
      <c r="BA17" s="34"/>
      <c r="BB17" s="34"/>
      <c r="BC17" s="4"/>
      <c r="BD17" s="4"/>
      <c r="BR17" s="9"/>
    </row>
    <row r="18" spans="35:70" x14ac:dyDescent="0.2">
      <c r="AI18" s="29"/>
      <c r="AJ18" s="2"/>
      <c r="AK18" s="28"/>
      <c r="AL18" s="28"/>
      <c r="AM18" s="28"/>
      <c r="AN18" s="28"/>
      <c r="AO18" s="28"/>
      <c r="AP18" s="29"/>
      <c r="AQ18" s="29"/>
      <c r="AR18" s="32"/>
      <c r="AS18" s="32"/>
      <c r="AT18" s="34"/>
      <c r="AU18" s="34"/>
      <c r="AV18" s="34"/>
      <c r="AW18" s="34"/>
      <c r="AX18" s="34"/>
      <c r="AY18" s="34"/>
      <c r="AZ18" s="34"/>
      <c r="BA18" s="34"/>
      <c r="BB18" s="34"/>
      <c r="BC18" s="4"/>
      <c r="BD18" s="4"/>
      <c r="BR18" s="9"/>
    </row>
  </sheetData>
  <mergeCells count="16">
    <mergeCell ref="BG12:BQ13"/>
    <mergeCell ref="W7:AA8"/>
    <mergeCell ref="D7:L7"/>
    <mergeCell ref="O7:S8"/>
    <mergeCell ref="D8:F8"/>
    <mergeCell ref="G8:I8"/>
    <mergeCell ref="J8:L8"/>
    <mergeCell ref="D9:F10"/>
    <mergeCell ref="BG8:BQ9"/>
    <mergeCell ref="W9:AA10"/>
    <mergeCell ref="BG6:BQ7"/>
    <mergeCell ref="A1:G1"/>
    <mergeCell ref="B9:C10"/>
    <mergeCell ref="G9:I10"/>
    <mergeCell ref="J9:L10"/>
    <mergeCell ref="O9:S10"/>
  </mergeCells>
  <phoneticPr fontId="20"/>
  <dataValidations count="9">
    <dataValidation type="list" imeMode="on" allowBlank="1" showInputMessage="1" showErrorMessage="1" sqref="T6 AE6:AF6 AP17:AP18 G6:L6 D7:D8 AR17:AT18 U7:U10 T7:T8 T10" xr:uid="{24E0AB17-B638-4940-BE27-81E255D82F18}">
      <formula1>"福井県,石川県,富山県,新潟県,長野県"</formula1>
    </dataValidation>
    <dataValidation type="whole" imeMode="off" allowBlank="1" showInputMessage="1" showErrorMessage="1" sqref="AT17:AV18" xr:uid="{8BA613E2-4559-B84B-B7AA-3D4A4DBF0C35}">
      <formula1>2000</formula1>
      <formula2>3000</formula2>
    </dataValidation>
    <dataValidation imeMode="on" allowBlank="1" showInputMessage="1" showErrorMessage="1" sqref="O7" xr:uid="{A3810E41-C56D-9448-B7BC-8A62BAD5810A}"/>
    <dataValidation type="whole" imeMode="off" allowBlank="1" showInputMessage="1" showErrorMessage="1" prompt="1～31の数値で入力してください。" sqref="J9:L10 AZ17:BB18" xr:uid="{F1E408C9-7E59-4B4D-9729-E42F69CA7FDF}">
      <formula1>1</formula1>
      <formula2>31</formula2>
    </dataValidation>
    <dataValidation type="whole" imeMode="off" allowBlank="1" showInputMessage="1" showErrorMessage="1" prompt="1～12の数値で入力してください。" sqref="G9:I10 AW17:AY18" xr:uid="{96649FB9-A5CF-8146-B880-E9D5C0886421}">
      <formula1>1</formula1>
      <formula2>12</formula2>
    </dataValidation>
    <dataValidation type="whole" allowBlank="1" showInputMessage="1" showErrorMessage="1" sqref="BR10:BR11 BQ14:BQ16 BR16:BR18" xr:uid="{9CC75CA4-475F-F24A-A130-576C87695818}">
      <formula1>1</formula1>
      <formula2>31</formula2>
    </dataValidation>
    <dataValidation type="list" allowBlank="1" showInputMessage="1" showErrorMessage="1" prompt="各地区の代表順位を選択してください" sqref="O9:S10" xr:uid="{8FAB44F2-8372-034D-850C-7388FBD10E8A}">
      <formula1>"第１代表,第２代表,第３代表,第４代表,第５代表,なし"</formula1>
    </dataValidation>
    <dataValidation type="list" allowBlank="1" showInputMessage="1" showErrorMessage="1" sqref="AK17:AO18" xr:uid="{4C7D1108-5BF5-F941-ABE4-96A398E23664}">
      <formula1>"第１シード,第２シード,第３シード,なし"</formula1>
    </dataValidation>
    <dataValidation type="whole" allowBlank="1" showInputMessage="1" showErrorMessage="1" sqref="BN14:BP16" xr:uid="{C8B62F2A-A2FC-F04A-AE89-ECAEA62E91A5}">
      <formula1>1</formula1>
      <formula2>12</formula2>
    </dataValidation>
  </dataValidations>
  <printOptions horizontalCentered="1"/>
  <pageMargins left="0.5" right="0.25" top="0.75" bottom="0.75" header="0.3" footer="0.3"/>
  <pageSetup paperSize="9" scale="98" orientation="portrait" r:id="rId1"/>
  <headerFooter>
    <oddFooter>&amp;C&amp;"ＭＳ Ｐゴシック,標準"&amp;K000000-2-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fitToPage="1"/>
  </sheetPr>
  <dimension ref="A1:BE55"/>
  <sheetViews>
    <sheetView topLeftCell="A8" zoomScaleNormal="100" zoomScaleSheetLayoutView="100" workbookViewId="0">
      <selection activeCell="G8" sqref="G8:BE35"/>
    </sheetView>
  </sheetViews>
  <sheetFormatPr defaultColWidth="2.44140625" defaultRowHeight="13.2" x14ac:dyDescent="0.2"/>
  <cols>
    <col min="1" max="1" width="2.44140625" style="1"/>
    <col min="2" max="3" width="2.44140625" style="1" hidden="1" customWidth="1"/>
    <col min="4" max="5" width="2.44140625" style="1"/>
    <col min="6" max="6" width="6.6640625" style="1" customWidth="1"/>
    <col min="7" max="45" width="2.44140625" style="1"/>
    <col min="46" max="46" width="2.44140625" style="1" customWidth="1"/>
    <col min="47" max="64" width="2.44140625" style="1"/>
    <col min="65" max="65" width="8.5546875" style="1" bestFit="1" customWidth="1"/>
    <col min="66" max="16384" width="2.44140625" style="1"/>
  </cols>
  <sheetData>
    <row r="1" spans="1:57" ht="21" x14ac:dyDescent="0.2">
      <c r="A1" s="64" t="s">
        <v>77</v>
      </c>
      <c r="B1" s="64"/>
      <c r="C1" s="64"/>
      <c r="D1" s="64"/>
      <c r="E1" s="64"/>
      <c r="F1" s="64"/>
      <c r="G1" s="64"/>
      <c r="H1" s="64"/>
    </row>
    <row r="2" spans="1:57" x14ac:dyDescent="0.2">
      <c r="B2" s="38"/>
      <c r="D2" s="39" t="s">
        <v>84</v>
      </c>
      <c r="E2" s="38"/>
      <c r="F2" s="38"/>
      <c r="G2" s="38"/>
      <c r="H2" s="38"/>
    </row>
    <row r="3" spans="1:57" x14ac:dyDescent="0.2">
      <c r="B3" s="38"/>
      <c r="D3" s="39" t="s">
        <v>102</v>
      </c>
      <c r="E3" s="38"/>
      <c r="F3" s="38"/>
      <c r="G3" s="38"/>
      <c r="H3" s="38"/>
    </row>
    <row r="4" spans="1:57" x14ac:dyDescent="0.2">
      <c r="D4" s="1" t="s">
        <v>78</v>
      </c>
    </row>
    <row r="6" spans="1:57" ht="13.5" customHeight="1" x14ac:dyDescent="0.2">
      <c r="B6" s="172" t="s">
        <v>13</v>
      </c>
      <c r="C6" s="173"/>
      <c r="D6" s="180" t="s">
        <v>13</v>
      </c>
      <c r="E6" s="180"/>
      <c r="F6" s="151" t="s">
        <v>46</v>
      </c>
      <c r="G6" s="174" t="s">
        <v>23</v>
      </c>
      <c r="H6" s="175"/>
      <c r="I6" s="175"/>
      <c r="J6" s="175"/>
      <c r="K6" s="175"/>
      <c r="L6" s="175"/>
      <c r="M6" s="175" t="s">
        <v>22</v>
      </c>
      <c r="N6" s="175"/>
      <c r="O6" s="175"/>
      <c r="P6" s="175"/>
      <c r="Q6" s="175"/>
      <c r="R6" s="178"/>
      <c r="S6" s="174" t="s">
        <v>37</v>
      </c>
      <c r="T6" s="175"/>
      <c r="U6" s="175"/>
      <c r="V6" s="175"/>
      <c r="W6" s="175"/>
      <c r="X6" s="175"/>
      <c r="Y6" s="175" t="s">
        <v>38</v>
      </c>
      <c r="Z6" s="175"/>
      <c r="AA6" s="175"/>
      <c r="AB6" s="175"/>
      <c r="AC6" s="175"/>
      <c r="AD6" s="178"/>
      <c r="AE6" s="94" t="s">
        <v>14</v>
      </c>
      <c r="AF6" s="94"/>
      <c r="AG6" s="94" t="s">
        <v>15</v>
      </c>
      <c r="AH6" s="94"/>
      <c r="AI6" s="94" t="s">
        <v>39</v>
      </c>
      <c r="AJ6" s="94"/>
      <c r="AK6" s="94"/>
      <c r="AL6" s="94"/>
      <c r="AM6" s="94"/>
      <c r="AN6" s="133" t="s">
        <v>25</v>
      </c>
      <c r="AO6" s="134"/>
      <c r="AP6" s="135"/>
      <c r="AQ6" s="72" t="s">
        <v>79</v>
      </c>
      <c r="AR6" s="73"/>
      <c r="AS6" s="73"/>
      <c r="AT6" s="93"/>
      <c r="AU6" s="72" t="s">
        <v>26</v>
      </c>
      <c r="AV6" s="73"/>
      <c r="AW6" s="73"/>
      <c r="AX6" s="73"/>
      <c r="AY6" s="73"/>
      <c r="AZ6" s="73"/>
      <c r="BA6" s="73"/>
      <c r="BB6" s="73"/>
      <c r="BC6" s="73"/>
      <c r="BD6" s="73"/>
      <c r="BE6" s="93"/>
    </row>
    <row r="7" spans="1:57" x14ac:dyDescent="0.2">
      <c r="B7" s="172"/>
      <c r="C7" s="173"/>
      <c r="D7" s="180"/>
      <c r="E7" s="180"/>
      <c r="F7" s="151"/>
      <c r="G7" s="176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9"/>
      <c r="S7" s="176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9"/>
      <c r="AE7" s="96"/>
      <c r="AF7" s="96"/>
      <c r="AG7" s="96"/>
      <c r="AH7" s="96"/>
      <c r="AI7" s="96"/>
      <c r="AJ7" s="96"/>
      <c r="AK7" s="96"/>
      <c r="AL7" s="96"/>
      <c r="AM7" s="96"/>
      <c r="AN7" s="133"/>
      <c r="AO7" s="134"/>
      <c r="AP7" s="135"/>
      <c r="AQ7" s="75"/>
      <c r="AR7" s="76"/>
      <c r="AS7" s="76"/>
      <c r="AT7" s="95"/>
      <c r="AU7" s="75"/>
      <c r="AV7" s="76"/>
      <c r="AW7" s="76"/>
      <c r="AX7" s="76"/>
      <c r="AY7" s="76"/>
      <c r="AZ7" s="76"/>
      <c r="BA7" s="76"/>
      <c r="BB7" s="76"/>
      <c r="BC7" s="76"/>
      <c r="BD7" s="76"/>
      <c r="BE7" s="95"/>
    </row>
    <row r="8" spans="1:57" x14ac:dyDescent="0.2">
      <c r="B8" s="158">
        <f>IF(F8="●",IF(D8=1,"①",IF(D8=2,"②", IF(D8=3,"③", IF(D8=4,"④", IF(D8=5,"⑤", IF(D8=6,"⑥", IF(D8=7,"⑦", IF(D8=8,"⑧", IF(D8=9,"⑨", IF(D8=10,"⑩", IF(D8=11,"⑪", IF(D8=12,"⑫", IF(D8=13,"⑬", IF(D8=14,"⑭", IF(D8=15,"⑮", IF(D8=16,"⑯", IF(D8=17,"⑰", IF(D8=18,"⑱", IF(D8=19,"⑲", IF(D8=20,"⑳", IF(D8=21,"㉑"))))))))))))))))))))),D8)</f>
        <v>1</v>
      </c>
      <c r="C8" s="159"/>
      <c r="D8" s="57">
        <v>1</v>
      </c>
      <c r="E8" s="57"/>
      <c r="F8" s="57" t="s">
        <v>47</v>
      </c>
      <c r="G8" s="166" t="s">
        <v>135</v>
      </c>
      <c r="H8" s="162"/>
      <c r="I8" s="162"/>
      <c r="J8" s="162"/>
      <c r="K8" s="162"/>
      <c r="L8" s="162"/>
      <c r="M8" s="162" t="s">
        <v>136</v>
      </c>
      <c r="N8" s="162"/>
      <c r="O8" s="162"/>
      <c r="P8" s="162"/>
      <c r="Q8" s="162"/>
      <c r="R8" s="163"/>
      <c r="S8" s="166" t="s">
        <v>137</v>
      </c>
      <c r="T8" s="162"/>
      <c r="U8" s="162"/>
      <c r="V8" s="162"/>
      <c r="W8" s="162"/>
      <c r="X8" s="162"/>
      <c r="Y8" s="162" t="s">
        <v>138</v>
      </c>
      <c r="Z8" s="162"/>
      <c r="AA8" s="162"/>
      <c r="AB8" s="162"/>
      <c r="AC8" s="162"/>
      <c r="AD8" s="163"/>
      <c r="AE8" s="168">
        <v>6</v>
      </c>
      <c r="AF8" s="169"/>
      <c r="AG8" s="112" t="s">
        <v>139</v>
      </c>
      <c r="AH8" s="114"/>
      <c r="AI8" s="112">
        <v>502345632</v>
      </c>
      <c r="AJ8" s="113"/>
      <c r="AK8" s="113"/>
      <c r="AL8" s="113"/>
      <c r="AM8" s="114"/>
      <c r="AN8" s="155">
        <v>140</v>
      </c>
      <c r="AO8" s="156"/>
      <c r="AP8" s="157"/>
      <c r="AQ8" s="181" t="s">
        <v>140</v>
      </c>
      <c r="AR8" s="182"/>
      <c r="AS8" s="182"/>
      <c r="AT8" s="183"/>
      <c r="AU8" s="152" t="s">
        <v>141</v>
      </c>
      <c r="AV8" s="153"/>
      <c r="AW8" s="153"/>
      <c r="AX8" s="153"/>
      <c r="AY8" s="153"/>
      <c r="AZ8" s="153"/>
      <c r="BA8" s="153"/>
      <c r="BB8" s="153"/>
      <c r="BC8" s="153"/>
      <c r="BD8" s="153"/>
      <c r="BE8" s="154"/>
    </row>
    <row r="9" spans="1:57" x14ac:dyDescent="0.2">
      <c r="B9" s="158"/>
      <c r="C9" s="159"/>
      <c r="D9" s="57"/>
      <c r="E9" s="57"/>
      <c r="F9" s="57"/>
      <c r="G9" s="167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5"/>
      <c r="S9" s="167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5"/>
      <c r="AE9" s="170"/>
      <c r="AF9" s="171"/>
      <c r="AG9" s="115"/>
      <c r="AH9" s="117"/>
      <c r="AI9" s="115"/>
      <c r="AJ9" s="116"/>
      <c r="AK9" s="116"/>
      <c r="AL9" s="116"/>
      <c r="AM9" s="117"/>
      <c r="AN9" s="155"/>
      <c r="AO9" s="156"/>
      <c r="AP9" s="157"/>
      <c r="AQ9" s="184"/>
      <c r="AR9" s="185"/>
      <c r="AS9" s="185"/>
      <c r="AT9" s="186"/>
      <c r="AU9" s="152"/>
      <c r="AV9" s="153"/>
      <c r="AW9" s="153"/>
      <c r="AX9" s="153"/>
      <c r="AY9" s="153"/>
      <c r="AZ9" s="153"/>
      <c r="BA9" s="153"/>
      <c r="BB9" s="153"/>
      <c r="BC9" s="153"/>
      <c r="BD9" s="153"/>
      <c r="BE9" s="154"/>
    </row>
    <row r="10" spans="1:57" x14ac:dyDescent="0.2">
      <c r="B10" s="158" t="str">
        <f t="shared" ref="B10" si="0">IF(F10="●",IF(D10=1,"①",IF(D10=2,"②", IF(D10=3,"③", IF(D10=4,"④", IF(D10=5,"⑤", IF(D10=6,"⑥", IF(D10=7,"⑦", IF(D10=8,"⑧", IF(D10=9,"⑨", IF(D10=10,"⑩", IF(D10=11,"⑪", IF(D10=12,"⑫", IF(D10=13,"⑬", IF(D10=14,"⑭", IF(D10=15,"⑮", IF(D10=16,"⑯", IF(D10=17,"⑰", IF(D10=18,"⑱", IF(D10=19,"⑲", IF(D10=20,"⑳", IF(D10=21,"㉑"))))))))))))))))))))),D10)</f>
        <v>②</v>
      </c>
      <c r="C10" s="159"/>
      <c r="D10" s="57">
        <v>2</v>
      </c>
      <c r="E10" s="57"/>
      <c r="F10" s="57" t="s">
        <v>61</v>
      </c>
      <c r="G10" s="166" t="s">
        <v>121</v>
      </c>
      <c r="H10" s="162"/>
      <c r="I10" s="162"/>
      <c r="J10" s="162"/>
      <c r="K10" s="162"/>
      <c r="L10" s="162"/>
      <c r="M10" s="162" t="s">
        <v>142</v>
      </c>
      <c r="N10" s="162"/>
      <c r="O10" s="162"/>
      <c r="P10" s="162"/>
      <c r="Q10" s="162"/>
      <c r="R10" s="163"/>
      <c r="S10" s="166" t="s">
        <v>123</v>
      </c>
      <c r="T10" s="162"/>
      <c r="U10" s="162"/>
      <c r="V10" s="162"/>
      <c r="W10" s="162"/>
      <c r="X10" s="162"/>
      <c r="Y10" s="162" t="s">
        <v>143</v>
      </c>
      <c r="Z10" s="162"/>
      <c r="AA10" s="162"/>
      <c r="AB10" s="162"/>
      <c r="AC10" s="162"/>
      <c r="AD10" s="163"/>
      <c r="AE10" s="168">
        <v>5</v>
      </c>
      <c r="AF10" s="169"/>
      <c r="AG10" s="112" t="s">
        <v>139</v>
      </c>
      <c r="AH10" s="114"/>
      <c r="AI10" s="112">
        <v>502345633</v>
      </c>
      <c r="AJ10" s="113"/>
      <c r="AK10" s="113"/>
      <c r="AL10" s="113"/>
      <c r="AM10" s="114"/>
      <c r="AN10" s="155">
        <v>141</v>
      </c>
      <c r="AO10" s="156"/>
      <c r="AP10" s="157"/>
      <c r="AQ10" s="181" t="s">
        <v>140</v>
      </c>
      <c r="AR10" s="182"/>
      <c r="AS10" s="182"/>
      <c r="AT10" s="183"/>
      <c r="AU10" s="152" t="s">
        <v>141</v>
      </c>
      <c r="AV10" s="153"/>
      <c r="AW10" s="153"/>
      <c r="AX10" s="153"/>
      <c r="AY10" s="153"/>
      <c r="AZ10" s="153"/>
      <c r="BA10" s="153"/>
      <c r="BB10" s="153"/>
      <c r="BC10" s="153"/>
      <c r="BD10" s="153"/>
      <c r="BE10" s="154"/>
    </row>
    <row r="11" spans="1:57" x14ac:dyDescent="0.2">
      <c r="B11" s="158"/>
      <c r="C11" s="159"/>
      <c r="D11" s="57"/>
      <c r="E11" s="57"/>
      <c r="F11" s="57"/>
      <c r="G11" s="167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5"/>
      <c r="S11" s="167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5"/>
      <c r="AE11" s="170"/>
      <c r="AF11" s="171"/>
      <c r="AG11" s="115"/>
      <c r="AH11" s="117"/>
      <c r="AI11" s="115"/>
      <c r="AJ11" s="116"/>
      <c r="AK11" s="116"/>
      <c r="AL11" s="116"/>
      <c r="AM11" s="117"/>
      <c r="AN11" s="155"/>
      <c r="AO11" s="156"/>
      <c r="AP11" s="157"/>
      <c r="AQ11" s="184"/>
      <c r="AR11" s="185"/>
      <c r="AS11" s="185"/>
      <c r="AT11" s="186"/>
      <c r="AU11" s="152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</row>
    <row r="12" spans="1:57" x14ac:dyDescent="0.2">
      <c r="B12" s="158">
        <f t="shared" ref="B12" si="1">IF(F12="●",IF(D12=1,"①",IF(D12=2,"②", IF(D12=3,"③", IF(D12=4,"④", IF(D12=5,"⑤", IF(D12=6,"⑥", IF(D12=7,"⑦", IF(D12=8,"⑧", IF(D12=9,"⑨", IF(D12=10,"⑩", IF(D12=11,"⑪", IF(D12=12,"⑫", IF(D12=13,"⑬", IF(D12=14,"⑭", IF(D12=15,"⑮", IF(D12=16,"⑯", IF(D12=17,"⑰", IF(D12=18,"⑱", IF(D12=19,"⑲", IF(D12=20,"⑳", IF(D12=21,"㉑"))))))))))))))))))))),D12)</f>
        <v>3</v>
      </c>
      <c r="C12" s="159"/>
      <c r="D12" s="57">
        <v>3</v>
      </c>
      <c r="E12" s="57"/>
      <c r="F12" s="57"/>
      <c r="G12" s="166" t="s">
        <v>108</v>
      </c>
      <c r="H12" s="162"/>
      <c r="I12" s="162"/>
      <c r="J12" s="162"/>
      <c r="K12" s="162"/>
      <c r="L12" s="162"/>
      <c r="M12" s="162" t="s">
        <v>144</v>
      </c>
      <c r="N12" s="162"/>
      <c r="O12" s="162"/>
      <c r="P12" s="162"/>
      <c r="Q12" s="162"/>
      <c r="R12" s="163"/>
      <c r="S12" s="166" t="s">
        <v>110</v>
      </c>
      <c r="T12" s="162"/>
      <c r="U12" s="162"/>
      <c r="V12" s="162"/>
      <c r="W12" s="162"/>
      <c r="X12" s="162"/>
      <c r="Y12" s="162" t="s">
        <v>145</v>
      </c>
      <c r="Z12" s="162"/>
      <c r="AA12" s="162"/>
      <c r="AB12" s="162"/>
      <c r="AC12" s="162"/>
      <c r="AD12" s="163"/>
      <c r="AE12" s="168">
        <v>4</v>
      </c>
      <c r="AF12" s="169"/>
      <c r="AG12" s="112" t="s">
        <v>139</v>
      </c>
      <c r="AH12" s="114"/>
      <c r="AI12" s="112">
        <v>502345634</v>
      </c>
      <c r="AJ12" s="113"/>
      <c r="AK12" s="113"/>
      <c r="AL12" s="113"/>
      <c r="AM12" s="114"/>
      <c r="AN12" s="155">
        <v>142</v>
      </c>
      <c r="AO12" s="156"/>
      <c r="AP12" s="157"/>
      <c r="AQ12" s="181" t="s">
        <v>140</v>
      </c>
      <c r="AR12" s="182"/>
      <c r="AS12" s="182"/>
      <c r="AT12" s="183"/>
      <c r="AU12" s="152" t="s">
        <v>141</v>
      </c>
      <c r="AV12" s="153"/>
      <c r="AW12" s="153"/>
      <c r="AX12" s="153"/>
      <c r="AY12" s="153"/>
      <c r="AZ12" s="153"/>
      <c r="BA12" s="153"/>
      <c r="BB12" s="153"/>
      <c r="BC12" s="153"/>
      <c r="BD12" s="153"/>
      <c r="BE12" s="154"/>
    </row>
    <row r="13" spans="1:57" x14ac:dyDescent="0.2">
      <c r="B13" s="158"/>
      <c r="C13" s="159"/>
      <c r="D13" s="57"/>
      <c r="E13" s="57"/>
      <c r="F13" s="57"/>
      <c r="G13" s="167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5"/>
      <c r="S13" s="167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5"/>
      <c r="AE13" s="170"/>
      <c r="AF13" s="171"/>
      <c r="AG13" s="115"/>
      <c r="AH13" s="117"/>
      <c r="AI13" s="115"/>
      <c r="AJ13" s="116"/>
      <c r="AK13" s="116"/>
      <c r="AL13" s="116"/>
      <c r="AM13" s="117"/>
      <c r="AN13" s="155"/>
      <c r="AO13" s="156"/>
      <c r="AP13" s="157"/>
      <c r="AQ13" s="184"/>
      <c r="AR13" s="185"/>
      <c r="AS13" s="185"/>
      <c r="AT13" s="186"/>
      <c r="AU13" s="152"/>
      <c r="AV13" s="153"/>
      <c r="AW13" s="153"/>
      <c r="AX13" s="153"/>
      <c r="AY13" s="153"/>
      <c r="AZ13" s="153"/>
      <c r="BA13" s="153"/>
      <c r="BB13" s="153"/>
      <c r="BC13" s="153"/>
      <c r="BD13" s="153"/>
      <c r="BE13" s="154"/>
    </row>
    <row r="14" spans="1:57" x14ac:dyDescent="0.2">
      <c r="B14" s="158">
        <f t="shared" ref="B14" si="2">IF(F14="●",IF(D14=1,"①",IF(D14=2,"②", IF(D14=3,"③", IF(D14=4,"④", IF(D14=5,"⑤", IF(D14=6,"⑥", IF(D14=7,"⑦", IF(D14=8,"⑧", IF(D14=9,"⑨", IF(D14=10,"⑩", IF(D14=11,"⑪", IF(D14=12,"⑫", IF(D14=13,"⑬", IF(D14=14,"⑭", IF(D14=15,"⑮", IF(D14=16,"⑯", IF(D14=17,"⑰", IF(D14=18,"⑱", IF(D14=19,"⑲", IF(D14=20,"⑳", IF(D14=21,"㉑"))))))))))))))))))))),D14)</f>
        <v>4</v>
      </c>
      <c r="C14" s="159"/>
      <c r="D14" s="57">
        <v>4</v>
      </c>
      <c r="E14" s="57"/>
      <c r="F14" s="57"/>
      <c r="G14" s="112" t="s">
        <v>113</v>
      </c>
      <c r="H14" s="113"/>
      <c r="I14" s="113"/>
      <c r="J14" s="113"/>
      <c r="K14" s="113"/>
      <c r="L14" s="160"/>
      <c r="M14" s="162" t="s">
        <v>146</v>
      </c>
      <c r="N14" s="162"/>
      <c r="O14" s="162"/>
      <c r="P14" s="162"/>
      <c r="Q14" s="162"/>
      <c r="R14" s="163"/>
      <c r="S14" s="166" t="s">
        <v>115</v>
      </c>
      <c r="T14" s="162"/>
      <c r="U14" s="162"/>
      <c r="V14" s="162"/>
      <c r="W14" s="162"/>
      <c r="X14" s="162"/>
      <c r="Y14" s="162" t="s">
        <v>147</v>
      </c>
      <c r="Z14" s="162"/>
      <c r="AA14" s="162"/>
      <c r="AB14" s="162"/>
      <c r="AC14" s="162"/>
      <c r="AD14" s="163"/>
      <c r="AE14" s="168">
        <v>6</v>
      </c>
      <c r="AF14" s="169"/>
      <c r="AG14" s="112" t="s">
        <v>139</v>
      </c>
      <c r="AH14" s="114"/>
      <c r="AI14" s="112">
        <v>502345635</v>
      </c>
      <c r="AJ14" s="113"/>
      <c r="AK14" s="113"/>
      <c r="AL14" s="113"/>
      <c r="AM14" s="114"/>
      <c r="AN14" s="155">
        <v>143</v>
      </c>
      <c r="AO14" s="156"/>
      <c r="AP14" s="157"/>
      <c r="AQ14" s="181" t="s">
        <v>140</v>
      </c>
      <c r="AR14" s="182"/>
      <c r="AS14" s="182"/>
      <c r="AT14" s="183"/>
      <c r="AU14" s="152" t="s">
        <v>141</v>
      </c>
      <c r="AV14" s="153"/>
      <c r="AW14" s="153"/>
      <c r="AX14" s="153"/>
      <c r="AY14" s="153"/>
      <c r="AZ14" s="153"/>
      <c r="BA14" s="153"/>
      <c r="BB14" s="153"/>
      <c r="BC14" s="153"/>
      <c r="BD14" s="153"/>
      <c r="BE14" s="154"/>
    </row>
    <row r="15" spans="1:57" x14ac:dyDescent="0.2">
      <c r="B15" s="158"/>
      <c r="C15" s="159"/>
      <c r="D15" s="57"/>
      <c r="E15" s="57"/>
      <c r="F15" s="57"/>
      <c r="G15" s="115"/>
      <c r="H15" s="116"/>
      <c r="I15" s="116"/>
      <c r="J15" s="116"/>
      <c r="K15" s="116"/>
      <c r="L15" s="161"/>
      <c r="M15" s="164"/>
      <c r="N15" s="164"/>
      <c r="O15" s="164"/>
      <c r="P15" s="164"/>
      <c r="Q15" s="164"/>
      <c r="R15" s="165"/>
      <c r="S15" s="167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5"/>
      <c r="AE15" s="170"/>
      <c r="AF15" s="171"/>
      <c r="AG15" s="115"/>
      <c r="AH15" s="117"/>
      <c r="AI15" s="115"/>
      <c r="AJ15" s="116"/>
      <c r="AK15" s="116"/>
      <c r="AL15" s="116"/>
      <c r="AM15" s="117"/>
      <c r="AN15" s="155"/>
      <c r="AO15" s="156"/>
      <c r="AP15" s="157"/>
      <c r="AQ15" s="184"/>
      <c r="AR15" s="185"/>
      <c r="AS15" s="185"/>
      <c r="AT15" s="186"/>
      <c r="AU15" s="152"/>
      <c r="AV15" s="153"/>
      <c r="AW15" s="153"/>
      <c r="AX15" s="153"/>
      <c r="AY15" s="153"/>
      <c r="AZ15" s="153"/>
      <c r="BA15" s="153"/>
      <c r="BB15" s="153"/>
      <c r="BC15" s="153"/>
      <c r="BD15" s="153"/>
      <c r="BE15" s="154"/>
    </row>
    <row r="16" spans="1:57" x14ac:dyDescent="0.2">
      <c r="B16" s="158">
        <f t="shared" ref="B16" si="3">IF(F16="●",IF(D16=1,"①",IF(D16=2,"②", IF(D16=3,"③", IF(D16=4,"④", IF(D16=5,"⑤", IF(D16=6,"⑥", IF(D16=7,"⑦", IF(D16=8,"⑧", IF(D16=9,"⑨", IF(D16=10,"⑩", IF(D16=11,"⑪", IF(D16=12,"⑫", IF(D16=13,"⑬", IF(D16=14,"⑭", IF(D16=15,"⑮", IF(D16=16,"⑯", IF(D16=17,"⑰", IF(D16=18,"⑱", IF(D16=19,"⑲", IF(D16=20,"⑳", IF(D16=21,"㉑"))))))))))))))))))))),D16)</f>
        <v>5</v>
      </c>
      <c r="C16" s="159"/>
      <c r="D16" s="57">
        <v>5</v>
      </c>
      <c r="E16" s="57"/>
      <c r="F16" s="57"/>
      <c r="G16" s="112" t="s">
        <v>125</v>
      </c>
      <c r="H16" s="113"/>
      <c r="I16" s="113"/>
      <c r="J16" s="113"/>
      <c r="K16" s="113"/>
      <c r="L16" s="160"/>
      <c r="M16" s="162" t="s">
        <v>148</v>
      </c>
      <c r="N16" s="162"/>
      <c r="O16" s="162"/>
      <c r="P16" s="162"/>
      <c r="Q16" s="162"/>
      <c r="R16" s="163"/>
      <c r="S16" s="166" t="s">
        <v>149</v>
      </c>
      <c r="T16" s="162"/>
      <c r="U16" s="162"/>
      <c r="V16" s="162"/>
      <c r="W16" s="162"/>
      <c r="X16" s="162"/>
      <c r="Y16" s="162" t="s">
        <v>150</v>
      </c>
      <c r="Z16" s="162"/>
      <c r="AA16" s="162"/>
      <c r="AB16" s="162"/>
      <c r="AC16" s="162"/>
      <c r="AD16" s="163"/>
      <c r="AE16" s="168">
        <v>4</v>
      </c>
      <c r="AF16" s="169"/>
      <c r="AG16" s="112" t="s">
        <v>139</v>
      </c>
      <c r="AH16" s="114"/>
      <c r="AI16" s="112">
        <v>502345636</v>
      </c>
      <c r="AJ16" s="113"/>
      <c r="AK16" s="113"/>
      <c r="AL16" s="113"/>
      <c r="AM16" s="114"/>
      <c r="AN16" s="155">
        <v>144</v>
      </c>
      <c r="AO16" s="156"/>
      <c r="AP16" s="157"/>
      <c r="AQ16" s="181" t="s">
        <v>140</v>
      </c>
      <c r="AR16" s="182"/>
      <c r="AS16" s="182"/>
      <c r="AT16" s="183"/>
      <c r="AU16" s="152" t="s">
        <v>141</v>
      </c>
      <c r="AV16" s="153"/>
      <c r="AW16" s="153"/>
      <c r="AX16" s="153"/>
      <c r="AY16" s="153"/>
      <c r="AZ16" s="153"/>
      <c r="BA16" s="153"/>
      <c r="BB16" s="153"/>
      <c r="BC16" s="153"/>
      <c r="BD16" s="153"/>
      <c r="BE16" s="154"/>
    </row>
    <row r="17" spans="2:57" x14ac:dyDescent="0.2">
      <c r="B17" s="158"/>
      <c r="C17" s="159"/>
      <c r="D17" s="57"/>
      <c r="E17" s="57"/>
      <c r="F17" s="57"/>
      <c r="G17" s="115"/>
      <c r="H17" s="116"/>
      <c r="I17" s="116"/>
      <c r="J17" s="116"/>
      <c r="K17" s="116"/>
      <c r="L17" s="161"/>
      <c r="M17" s="164"/>
      <c r="N17" s="164"/>
      <c r="O17" s="164"/>
      <c r="P17" s="164"/>
      <c r="Q17" s="164"/>
      <c r="R17" s="165"/>
      <c r="S17" s="167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5"/>
      <c r="AE17" s="170"/>
      <c r="AF17" s="171"/>
      <c r="AG17" s="115"/>
      <c r="AH17" s="117"/>
      <c r="AI17" s="115"/>
      <c r="AJ17" s="116"/>
      <c r="AK17" s="116"/>
      <c r="AL17" s="116"/>
      <c r="AM17" s="117"/>
      <c r="AN17" s="155"/>
      <c r="AO17" s="156"/>
      <c r="AP17" s="157"/>
      <c r="AQ17" s="184"/>
      <c r="AR17" s="185"/>
      <c r="AS17" s="185"/>
      <c r="AT17" s="186"/>
      <c r="AU17" s="152"/>
      <c r="AV17" s="153"/>
      <c r="AW17" s="153"/>
      <c r="AX17" s="153"/>
      <c r="AY17" s="153"/>
      <c r="AZ17" s="153"/>
      <c r="BA17" s="153"/>
      <c r="BB17" s="153"/>
      <c r="BC17" s="153"/>
      <c r="BD17" s="153"/>
      <c r="BE17" s="154"/>
    </row>
    <row r="18" spans="2:57" x14ac:dyDescent="0.2">
      <c r="B18" s="158">
        <f t="shared" ref="B18" si="4">IF(F18="●",IF(D18=1,"①",IF(D18=2,"②", IF(D18=3,"③", IF(D18=4,"④", IF(D18=5,"⑤", IF(D18=6,"⑥", IF(D18=7,"⑦", IF(D18=8,"⑧", IF(D18=9,"⑨", IF(D18=10,"⑩", IF(D18=11,"⑪", IF(D18=12,"⑫", IF(D18=13,"⑬", IF(D18=14,"⑭", IF(D18=15,"⑮", IF(D18=16,"⑯", IF(D18=17,"⑰", IF(D18=18,"⑱", IF(D18=19,"⑲", IF(D18=20,"⑳", IF(D18=21,"㉑"))))))))))))))))))))),D18)</f>
        <v>6</v>
      </c>
      <c r="C18" s="159"/>
      <c r="D18" s="57">
        <v>6</v>
      </c>
      <c r="E18" s="57"/>
      <c r="F18" s="57" t="s">
        <v>47</v>
      </c>
      <c r="G18" s="112" t="s">
        <v>151</v>
      </c>
      <c r="H18" s="113"/>
      <c r="I18" s="113"/>
      <c r="J18" s="113"/>
      <c r="K18" s="113"/>
      <c r="L18" s="160"/>
      <c r="M18" s="162" t="s">
        <v>152</v>
      </c>
      <c r="N18" s="162"/>
      <c r="O18" s="162"/>
      <c r="P18" s="162"/>
      <c r="Q18" s="162"/>
      <c r="R18" s="163"/>
      <c r="S18" s="166" t="s">
        <v>153</v>
      </c>
      <c r="T18" s="162"/>
      <c r="U18" s="162"/>
      <c r="V18" s="162"/>
      <c r="W18" s="162"/>
      <c r="X18" s="162"/>
      <c r="Y18" s="162" t="s">
        <v>147</v>
      </c>
      <c r="Z18" s="162"/>
      <c r="AA18" s="162"/>
      <c r="AB18" s="162"/>
      <c r="AC18" s="162"/>
      <c r="AD18" s="163"/>
      <c r="AE18" s="168">
        <v>4</v>
      </c>
      <c r="AF18" s="169"/>
      <c r="AG18" s="112" t="s">
        <v>139</v>
      </c>
      <c r="AH18" s="114"/>
      <c r="AI18" s="112">
        <v>502345637</v>
      </c>
      <c r="AJ18" s="113"/>
      <c r="AK18" s="113"/>
      <c r="AL18" s="113"/>
      <c r="AM18" s="114"/>
      <c r="AN18" s="155">
        <v>145</v>
      </c>
      <c r="AO18" s="156"/>
      <c r="AP18" s="157"/>
      <c r="AQ18" s="181" t="s">
        <v>140</v>
      </c>
      <c r="AR18" s="182"/>
      <c r="AS18" s="182"/>
      <c r="AT18" s="183"/>
      <c r="AU18" s="152" t="s">
        <v>141</v>
      </c>
      <c r="AV18" s="153"/>
      <c r="AW18" s="153"/>
      <c r="AX18" s="153"/>
      <c r="AY18" s="153"/>
      <c r="AZ18" s="153"/>
      <c r="BA18" s="153"/>
      <c r="BB18" s="153"/>
      <c r="BC18" s="153"/>
      <c r="BD18" s="153"/>
      <c r="BE18" s="154"/>
    </row>
    <row r="19" spans="2:57" x14ac:dyDescent="0.2">
      <c r="B19" s="158"/>
      <c r="C19" s="159"/>
      <c r="D19" s="57"/>
      <c r="E19" s="57"/>
      <c r="F19" s="57"/>
      <c r="G19" s="115"/>
      <c r="H19" s="116"/>
      <c r="I19" s="116"/>
      <c r="J19" s="116"/>
      <c r="K19" s="116"/>
      <c r="L19" s="161"/>
      <c r="M19" s="164"/>
      <c r="N19" s="164"/>
      <c r="O19" s="164"/>
      <c r="P19" s="164"/>
      <c r="Q19" s="164"/>
      <c r="R19" s="165"/>
      <c r="S19" s="167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5"/>
      <c r="AE19" s="170"/>
      <c r="AF19" s="171"/>
      <c r="AG19" s="115"/>
      <c r="AH19" s="117"/>
      <c r="AI19" s="115"/>
      <c r="AJ19" s="116"/>
      <c r="AK19" s="116"/>
      <c r="AL19" s="116"/>
      <c r="AM19" s="117"/>
      <c r="AN19" s="155"/>
      <c r="AO19" s="156"/>
      <c r="AP19" s="157"/>
      <c r="AQ19" s="184"/>
      <c r="AR19" s="185"/>
      <c r="AS19" s="185"/>
      <c r="AT19" s="186"/>
      <c r="AU19" s="152"/>
      <c r="AV19" s="153"/>
      <c r="AW19" s="153"/>
      <c r="AX19" s="153"/>
      <c r="AY19" s="153"/>
      <c r="AZ19" s="153"/>
      <c r="BA19" s="153"/>
      <c r="BB19" s="153"/>
      <c r="BC19" s="153"/>
      <c r="BD19" s="153"/>
      <c r="BE19" s="154"/>
    </row>
    <row r="20" spans="2:57" x14ac:dyDescent="0.2">
      <c r="B20" s="158">
        <f t="shared" ref="B20" si="5">IF(F20="●",IF(D20=1,"①",IF(D20=2,"②", IF(D20=3,"③", IF(D20=4,"④", IF(D20=5,"⑤", IF(D20=6,"⑥", IF(D20=7,"⑦", IF(D20=8,"⑧", IF(D20=9,"⑨", IF(D20=10,"⑩", IF(D20=11,"⑪", IF(D20=12,"⑫", IF(D20=13,"⑬", IF(D20=14,"⑭", IF(D20=15,"⑮", IF(D20=16,"⑯", IF(D20=17,"⑰", IF(D20=18,"⑱", IF(D20=19,"⑲", IF(D20=20,"⑳", IF(D20=21,"㉑"))))))))))))))))))))),D20)</f>
        <v>7</v>
      </c>
      <c r="C20" s="159"/>
      <c r="D20" s="57">
        <v>7</v>
      </c>
      <c r="E20" s="57"/>
      <c r="F20" s="57"/>
      <c r="G20" s="112" t="s">
        <v>154</v>
      </c>
      <c r="H20" s="113"/>
      <c r="I20" s="113"/>
      <c r="J20" s="113"/>
      <c r="K20" s="113"/>
      <c r="L20" s="160"/>
      <c r="M20" s="162" t="s">
        <v>155</v>
      </c>
      <c r="N20" s="162"/>
      <c r="O20" s="162"/>
      <c r="P20" s="162"/>
      <c r="Q20" s="162"/>
      <c r="R20" s="163"/>
      <c r="S20" s="166" t="s">
        <v>156</v>
      </c>
      <c r="T20" s="162"/>
      <c r="U20" s="162"/>
      <c r="V20" s="162"/>
      <c r="W20" s="162"/>
      <c r="X20" s="162"/>
      <c r="Y20" s="162" t="s">
        <v>157</v>
      </c>
      <c r="Z20" s="162"/>
      <c r="AA20" s="162"/>
      <c r="AB20" s="162"/>
      <c r="AC20" s="162"/>
      <c r="AD20" s="163"/>
      <c r="AE20" s="168">
        <v>6</v>
      </c>
      <c r="AF20" s="169"/>
      <c r="AG20" s="112" t="s">
        <v>139</v>
      </c>
      <c r="AH20" s="114"/>
      <c r="AI20" s="112">
        <v>502345638</v>
      </c>
      <c r="AJ20" s="113"/>
      <c r="AK20" s="113"/>
      <c r="AL20" s="113"/>
      <c r="AM20" s="114"/>
      <c r="AN20" s="155">
        <v>146</v>
      </c>
      <c r="AO20" s="156"/>
      <c r="AP20" s="157"/>
      <c r="AQ20" s="181" t="s">
        <v>140</v>
      </c>
      <c r="AR20" s="182"/>
      <c r="AS20" s="182"/>
      <c r="AT20" s="183"/>
      <c r="AU20" s="152" t="s">
        <v>141</v>
      </c>
      <c r="AV20" s="153"/>
      <c r="AW20" s="153"/>
      <c r="AX20" s="153"/>
      <c r="AY20" s="153"/>
      <c r="AZ20" s="153"/>
      <c r="BA20" s="153"/>
      <c r="BB20" s="153"/>
      <c r="BC20" s="153"/>
      <c r="BD20" s="153"/>
      <c r="BE20" s="154"/>
    </row>
    <row r="21" spans="2:57" x14ac:dyDescent="0.2">
      <c r="B21" s="158"/>
      <c r="C21" s="159"/>
      <c r="D21" s="57"/>
      <c r="E21" s="57"/>
      <c r="F21" s="57"/>
      <c r="G21" s="115"/>
      <c r="H21" s="116"/>
      <c r="I21" s="116"/>
      <c r="J21" s="116"/>
      <c r="K21" s="116"/>
      <c r="L21" s="161"/>
      <c r="M21" s="164"/>
      <c r="N21" s="164"/>
      <c r="O21" s="164"/>
      <c r="P21" s="164"/>
      <c r="Q21" s="164"/>
      <c r="R21" s="165"/>
      <c r="S21" s="167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5"/>
      <c r="AE21" s="170"/>
      <c r="AF21" s="171"/>
      <c r="AG21" s="115"/>
      <c r="AH21" s="117"/>
      <c r="AI21" s="115"/>
      <c r="AJ21" s="116"/>
      <c r="AK21" s="116"/>
      <c r="AL21" s="116"/>
      <c r="AM21" s="117"/>
      <c r="AN21" s="155"/>
      <c r="AO21" s="156"/>
      <c r="AP21" s="157"/>
      <c r="AQ21" s="184"/>
      <c r="AR21" s="185"/>
      <c r="AS21" s="185"/>
      <c r="AT21" s="186"/>
      <c r="AU21" s="152"/>
      <c r="AV21" s="153"/>
      <c r="AW21" s="153"/>
      <c r="AX21" s="153"/>
      <c r="AY21" s="153"/>
      <c r="AZ21" s="153"/>
      <c r="BA21" s="153"/>
      <c r="BB21" s="153"/>
      <c r="BC21" s="153"/>
      <c r="BD21" s="153"/>
      <c r="BE21" s="154"/>
    </row>
    <row r="22" spans="2:57" x14ac:dyDescent="0.2">
      <c r="B22" s="158">
        <f t="shared" ref="B22" si="6">IF(F22="●",IF(D22=1,"①",IF(D22=2,"②", IF(D22=3,"③", IF(D22=4,"④", IF(D22=5,"⑤", IF(D22=6,"⑥", IF(D22=7,"⑦", IF(D22=8,"⑧", IF(D22=9,"⑨", IF(D22=10,"⑩", IF(D22=11,"⑪", IF(D22=12,"⑫", IF(D22=13,"⑬", IF(D22=14,"⑭", IF(D22=15,"⑮", IF(D22=16,"⑯", IF(D22=17,"⑰", IF(D22=18,"⑱", IF(D22=19,"⑲", IF(D22=20,"⑳", IF(D22=21,"㉑"))))))))))))))))))))),D22)</f>
        <v>8</v>
      </c>
      <c r="C22" s="159"/>
      <c r="D22" s="57">
        <v>8</v>
      </c>
      <c r="E22" s="57"/>
      <c r="F22" s="57"/>
      <c r="G22" s="112" t="s">
        <v>158</v>
      </c>
      <c r="H22" s="113"/>
      <c r="I22" s="113"/>
      <c r="J22" s="113"/>
      <c r="K22" s="113"/>
      <c r="L22" s="160"/>
      <c r="M22" s="162" t="s">
        <v>159</v>
      </c>
      <c r="N22" s="162"/>
      <c r="O22" s="162"/>
      <c r="P22" s="162"/>
      <c r="Q22" s="162"/>
      <c r="R22" s="163"/>
      <c r="S22" s="166" t="s">
        <v>160</v>
      </c>
      <c r="T22" s="162"/>
      <c r="U22" s="162"/>
      <c r="V22" s="162"/>
      <c r="W22" s="162"/>
      <c r="X22" s="162"/>
      <c r="Y22" s="162" t="s">
        <v>161</v>
      </c>
      <c r="Z22" s="162"/>
      <c r="AA22" s="162"/>
      <c r="AB22" s="162"/>
      <c r="AC22" s="162"/>
      <c r="AD22" s="163"/>
      <c r="AE22" s="168">
        <v>3</v>
      </c>
      <c r="AF22" s="169"/>
      <c r="AG22" s="112" t="s">
        <v>139</v>
      </c>
      <c r="AH22" s="114"/>
      <c r="AI22" s="112">
        <v>502345639</v>
      </c>
      <c r="AJ22" s="113"/>
      <c r="AK22" s="113"/>
      <c r="AL22" s="113"/>
      <c r="AM22" s="114"/>
      <c r="AN22" s="155">
        <v>147</v>
      </c>
      <c r="AO22" s="156"/>
      <c r="AP22" s="157"/>
      <c r="AQ22" s="181" t="s">
        <v>140</v>
      </c>
      <c r="AR22" s="182"/>
      <c r="AS22" s="182"/>
      <c r="AT22" s="183"/>
      <c r="AU22" s="152" t="s">
        <v>141</v>
      </c>
      <c r="AV22" s="153"/>
      <c r="AW22" s="153"/>
      <c r="AX22" s="153"/>
      <c r="AY22" s="153"/>
      <c r="AZ22" s="153"/>
      <c r="BA22" s="153"/>
      <c r="BB22" s="153"/>
      <c r="BC22" s="153"/>
      <c r="BD22" s="153"/>
      <c r="BE22" s="154"/>
    </row>
    <row r="23" spans="2:57" x14ac:dyDescent="0.2">
      <c r="B23" s="158"/>
      <c r="C23" s="159"/>
      <c r="D23" s="57"/>
      <c r="E23" s="57"/>
      <c r="F23" s="57"/>
      <c r="G23" s="115"/>
      <c r="H23" s="116"/>
      <c r="I23" s="116"/>
      <c r="J23" s="116"/>
      <c r="K23" s="116"/>
      <c r="L23" s="161"/>
      <c r="M23" s="164"/>
      <c r="N23" s="164"/>
      <c r="O23" s="164"/>
      <c r="P23" s="164"/>
      <c r="Q23" s="164"/>
      <c r="R23" s="165"/>
      <c r="S23" s="167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5"/>
      <c r="AE23" s="170"/>
      <c r="AF23" s="171"/>
      <c r="AG23" s="115"/>
      <c r="AH23" s="117"/>
      <c r="AI23" s="115"/>
      <c r="AJ23" s="116"/>
      <c r="AK23" s="116"/>
      <c r="AL23" s="116"/>
      <c r="AM23" s="117"/>
      <c r="AN23" s="155"/>
      <c r="AO23" s="156"/>
      <c r="AP23" s="157"/>
      <c r="AQ23" s="184"/>
      <c r="AR23" s="185"/>
      <c r="AS23" s="185"/>
      <c r="AT23" s="186"/>
      <c r="AU23" s="152"/>
      <c r="AV23" s="153"/>
      <c r="AW23" s="153"/>
      <c r="AX23" s="153"/>
      <c r="AY23" s="153"/>
      <c r="AZ23" s="153"/>
      <c r="BA23" s="153"/>
      <c r="BB23" s="153"/>
      <c r="BC23" s="153"/>
      <c r="BD23" s="153"/>
      <c r="BE23" s="154"/>
    </row>
    <row r="24" spans="2:57" x14ac:dyDescent="0.2">
      <c r="B24" s="158">
        <f t="shared" ref="B24" si="7">IF(F24="●",IF(D24=1,"①",IF(D24=2,"②", IF(D24=3,"③", IF(D24=4,"④", IF(D24=5,"⑤", IF(D24=6,"⑥", IF(D24=7,"⑦", IF(D24=8,"⑧", IF(D24=9,"⑨", IF(D24=10,"⑩", IF(D24=11,"⑪", IF(D24=12,"⑫", IF(D24=13,"⑬", IF(D24=14,"⑭", IF(D24=15,"⑮", IF(D24=16,"⑯", IF(D24=17,"⑰", IF(D24=18,"⑱", IF(D24=19,"⑲", IF(D24=20,"⑳", IF(D24=21,"㉑"))))))))))))))))))))),D24)</f>
        <v>9</v>
      </c>
      <c r="C24" s="159"/>
      <c r="D24" s="57">
        <v>9</v>
      </c>
      <c r="E24" s="57"/>
      <c r="F24" s="57"/>
      <c r="G24" s="112" t="s">
        <v>162</v>
      </c>
      <c r="H24" s="113"/>
      <c r="I24" s="113"/>
      <c r="J24" s="113"/>
      <c r="K24" s="113"/>
      <c r="L24" s="160"/>
      <c r="M24" s="162" t="s">
        <v>163</v>
      </c>
      <c r="N24" s="162"/>
      <c r="O24" s="162"/>
      <c r="P24" s="162"/>
      <c r="Q24" s="162"/>
      <c r="R24" s="163"/>
      <c r="S24" s="166" t="s">
        <v>164</v>
      </c>
      <c r="T24" s="162"/>
      <c r="U24" s="162"/>
      <c r="V24" s="162"/>
      <c r="W24" s="162"/>
      <c r="X24" s="162"/>
      <c r="Y24" s="162" t="s">
        <v>165</v>
      </c>
      <c r="Z24" s="162"/>
      <c r="AA24" s="162"/>
      <c r="AB24" s="162"/>
      <c r="AC24" s="162"/>
      <c r="AD24" s="163"/>
      <c r="AE24" s="168">
        <v>4</v>
      </c>
      <c r="AF24" s="169"/>
      <c r="AG24" s="112" t="s">
        <v>139</v>
      </c>
      <c r="AH24" s="114"/>
      <c r="AI24" s="112">
        <v>502345640</v>
      </c>
      <c r="AJ24" s="113"/>
      <c r="AK24" s="113"/>
      <c r="AL24" s="113"/>
      <c r="AM24" s="114"/>
      <c r="AN24" s="155">
        <v>148</v>
      </c>
      <c r="AO24" s="156"/>
      <c r="AP24" s="157"/>
      <c r="AQ24" s="181" t="s">
        <v>140</v>
      </c>
      <c r="AR24" s="182"/>
      <c r="AS24" s="182"/>
      <c r="AT24" s="183"/>
      <c r="AU24" s="152" t="s">
        <v>141</v>
      </c>
      <c r="AV24" s="153"/>
      <c r="AW24" s="153"/>
      <c r="AX24" s="153"/>
      <c r="AY24" s="153"/>
      <c r="AZ24" s="153"/>
      <c r="BA24" s="153"/>
      <c r="BB24" s="153"/>
      <c r="BC24" s="153"/>
      <c r="BD24" s="153"/>
      <c r="BE24" s="154"/>
    </row>
    <row r="25" spans="2:57" x14ac:dyDescent="0.2">
      <c r="B25" s="158"/>
      <c r="C25" s="159"/>
      <c r="D25" s="57"/>
      <c r="E25" s="57"/>
      <c r="F25" s="57"/>
      <c r="G25" s="115"/>
      <c r="H25" s="116"/>
      <c r="I25" s="116"/>
      <c r="J25" s="116"/>
      <c r="K25" s="116"/>
      <c r="L25" s="161"/>
      <c r="M25" s="164"/>
      <c r="N25" s="164"/>
      <c r="O25" s="164"/>
      <c r="P25" s="164"/>
      <c r="Q25" s="164"/>
      <c r="R25" s="165"/>
      <c r="S25" s="167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5"/>
      <c r="AE25" s="170"/>
      <c r="AF25" s="171"/>
      <c r="AG25" s="115"/>
      <c r="AH25" s="117"/>
      <c r="AI25" s="115"/>
      <c r="AJ25" s="116"/>
      <c r="AK25" s="116"/>
      <c r="AL25" s="116"/>
      <c r="AM25" s="117"/>
      <c r="AN25" s="155"/>
      <c r="AO25" s="156"/>
      <c r="AP25" s="157"/>
      <c r="AQ25" s="184"/>
      <c r="AR25" s="185"/>
      <c r="AS25" s="185"/>
      <c r="AT25" s="186"/>
      <c r="AU25" s="152"/>
      <c r="AV25" s="153"/>
      <c r="AW25" s="153"/>
      <c r="AX25" s="153"/>
      <c r="AY25" s="153"/>
      <c r="AZ25" s="153"/>
      <c r="BA25" s="153"/>
      <c r="BB25" s="153"/>
      <c r="BC25" s="153"/>
      <c r="BD25" s="153"/>
      <c r="BE25" s="154"/>
    </row>
    <row r="26" spans="2:57" x14ac:dyDescent="0.2">
      <c r="B26" s="158">
        <f t="shared" ref="B26" si="8">IF(F26="●",IF(D26=1,"①",IF(D26=2,"②", IF(D26=3,"③", IF(D26=4,"④", IF(D26=5,"⑤", IF(D26=6,"⑥", IF(D26=7,"⑦", IF(D26=8,"⑧", IF(D26=9,"⑨", IF(D26=10,"⑩", IF(D26=11,"⑪", IF(D26=12,"⑫", IF(D26=13,"⑬", IF(D26=14,"⑭", IF(D26=15,"⑮", IF(D26=16,"⑯", IF(D26=17,"⑰", IF(D26=18,"⑱", IF(D26=19,"⑲", IF(D26=20,"⑳", IF(D26=21,"㉑"))))))))))))))))))))),D26)</f>
        <v>10</v>
      </c>
      <c r="C26" s="159"/>
      <c r="D26" s="57">
        <v>10</v>
      </c>
      <c r="E26" s="57"/>
      <c r="F26" s="57"/>
      <c r="G26" s="112" t="s">
        <v>166</v>
      </c>
      <c r="H26" s="113"/>
      <c r="I26" s="113"/>
      <c r="J26" s="113"/>
      <c r="K26" s="113"/>
      <c r="L26" s="160"/>
      <c r="M26" s="162" t="s">
        <v>167</v>
      </c>
      <c r="N26" s="162"/>
      <c r="O26" s="162"/>
      <c r="P26" s="162"/>
      <c r="Q26" s="162"/>
      <c r="R26" s="163"/>
      <c r="S26" s="166" t="s">
        <v>168</v>
      </c>
      <c r="T26" s="162"/>
      <c r="U26" s="162"/>
      <c r="V26" s="162"/>
      <c r="W26" s="162"/>
      <c r="X26" s="162"/>
      <c r="Y26" s="162" t="s">
        <v>169</v>
      </c>
      <c r="Z26" s="162"/>
      <c r="AA26" s="162"/>
      <c r="AB26" s="162"/>
      <c r="AC26" s="162"/>
      <c r="AD26" s="163"/>
      <c r="AE26" s="168">
        <v>4</v>
      </c>
      <c r="AF26" s="169"/>
      <c r="AG26" s="112" t="s">
        <v>139</v>
      </c>
      <c r="AH26" s="114"/>
      <c r="AI26" s="112">
        <v>502345641</v>
      </c>
      <c r="AJ26" s="113"/>
      <c r="AK26" s="113"/>
      <c r="AL26" s="113"/>
      <c r="AM26" s="114"/>
      <c r="AN26" s="155">
        <v>149</v>
      </c>
      <c r="AO26" s="156"/>
      <c r="AP26" s="157"/>
      <c r="AQ26" s="181" t="s">
        <v>140</v>
      </c>
      <c r="AR26" s="182"/>
      <c r="AS26" s="182"/>
      <c r="AT26" s="183"/>
      <c r="AU26" s="152" t="s">
        <v>141</v>
      </c>
      <c r="AV26" s="153"/>
      <c r="AW26" s="153"/>
      <c r="AX26" s="153"/>
      <c r="AY26" s="153"/>
      <c r="AZ26" s="153"/>
      <c r="BA26" s="153"/>
      <c r="BB26" s="153"/>
      <c r="BC26" s="153"/>
      <c r="BD26" s="153"/>
      <c r="BE26" s="154"/>
    </row>
    <row r="27" spans="2:57" x14ac:dyDescent="0.2">
      <c r="B27" s="158"/>
      <c r="C27" s="159"/>
      <c r="D27" s="57"/>
      <c r="E27" s="57"/>
      <c r="F27" s="57"/>
      <c r="G27" s="115"/>
      <c r="H27" s="116"/>
      <c r="I27" s="116"/>
      <c r="J27" s="116"/>
      <c r="K27" s="116"/>
      <c r="L27" s="161"/>
      <c r="M27" s="164"/>
      <c r="N27" s="164"/>
      <c r="O27" s="164"/>
      <c r="P27" s="164"/>
      <c r="Q27" s="164"/>
      <c r="R27" s="165"/>
      <c r="S27" s="167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5"/>
      <c r="AE27" s="170"/>
      <c r="AF27" s="171"/>
      <c r="AG27" s="115"/>
      <c r="AH27" s="117"/>
      <c r="AI27" s="115"/>
      <c r="AJ27" s="116"/>
      <c r="AK27" s="116"/>
      <c r="AL27" s="116"/>
      <c r="AM27" s="117"/>
      <c r="AN27" s="155"/>
      <c r="AO27" s="156"/>
      <c r="AP27" s="157"/>
      <c r="AQ27" s="184"/>
      <c r="AR27" s="185"/>
      <c r="AS27" s="185"/>
      <c r="AT27" s="186"/>
      <c r="AU27" s="152"/>
      <c r="AV27" s="153"/>
      <c r="AW27" s="153"/>
      <c r="AX27" s="153"/>
      <c r="AY27" s="153"/>
      <c r="AZ27" s="153"/>
      <c r="BA27" s="153"/>
      <c r="BB27" s="153"/>
      <c r="BC27" s="153"/>
      <c r="BD27" s="153"/>
      <c r="BE27" s="154"/>
    </row>
    <row r="28" spans="2:57" x14ac:dyDescent="0.2">
      <c r="B28" s="158">
        <f t="shared" ref="B28" si="9">IF(F28="●",IF(D28=1,"①",IF(D28=2,"②", IF(D28=3,"③", IF(D28=4,"④", IF(D28=5,"⑤", IF(D28=6,"⑥", IF(D28=7,"⑦", IF(D28=8,"⑧", IF(D28=9,"⑨", IF(D28=10,"⑩", IF(D28=11,"⑪", IF(D28=12,"⑫", IF(D28=13,"⑬", IF(D28=14,"⑭", IF(D28=15,"⑮", IF(D28=16,"⑯", IF(D28=17,"⑰", IF(D28=18,"⑱", IF(D28=19,"⑲", IF(D28=20,"⑳", IF(D28=21,"㉑"))))))))))))))))))))),D28)</f>
        <v>11</v>
      </c>
      <c r="C28" s="159"/>
      <c r="D28" s="57">
        <v>11</v>
      </c>
      <c r="E28" s="57"/>
      <c r="F28" s="57"/>
      <c r="G28" s="112" t="s">
        <v>170</v>
      </c>
      <c r="H28" s="113"/>
      <c r="I28" s="113"/>
      <c r="J28" s="113"/>
      <c r="K28" s="113"/>
      <c r="L28" s="160"/>
      <c r="M28" s="162" t="s">
        <v>171</v>
      </c>
      <c r="N28" s="162"/>
      <c r="O28" s="162"/>
      <c r="P28" s="162"/>
      <c r="Q28" s="162"/>
      <c r="R28" s="163"/>
      <c r="S28" s="166" t="s">
        <v>172</v>
      </c>
      <c r="T28" s="162"/>
      <c r="U28" s="162"/>
      <c r="V28" s="162"/>
      <c r="W28" s="162"/>
      <c r="X28" s="162"/>
      <c r="Y28" s="162" t="s">
        <v>173</v>
      </c>
      <c r="Z28" s="162"/>
      <c r="AA28" s="162"/>
      <c r="AB28" s="162"/>
      <c r="AC28" s="162"/>
      <c r="AD28" s="163"/>
      <c r="AE28" s="168">
        <v>2</v>
      </c>
      <c r="AF28" s="169"/>
      <c r="AG28" s="112" t="s">
        <v>139</v>
      </c>
      <c r="AH28" s="114"/>
      <c r="AI28" s="112">
        <v>502345642</v>
      </c>
      <c r="AJ28" s="113"/>
      <c r="AK28" s="113"/>
      <c r="AL28" s="113"/>
      <c r="AM28" s="114"/>
      <c r="AN28" s="155">
        <v>150</v>
      </c>
      <c r="AO28" s="156"/>
      <c r="AP28" s="157"/>
      <c r="AQ28" s="181" t="s">
        <v>140</v>
      </c>
      <c r="AR28" s="182"/>
      <c r="AS28" s="182"/>
      <c r="AT28" s="183"/>
      <c r="AU28" s="152" t="s">
        <v>141</v>
      </c>
      <c r="AV28" s="153"/>
      <c r="AW28" s="153"/>
      <c r="AX28" s="153"/>
      <c r="AY28" s="153"/>
      <c r="AZ28" s="153"/>
      <c r="BA28" s="153"/>
      <c r="BB28" s="153"/>
      <c r="BC28" s="153"/>
      <c r="BD28" s="153"/>
      <c r="BE28" s="154"/>
    </row>
    <row r="29" spans="2:57" x14ac:dyDescent="0.2">
      <c r="B29" s="158"/>
      <c r="C29" s="159"/>
      <c r="D29" s="57"/>
      <c r="E29" s="57"/>
      <c r="F29" s="57"/>
      <c r="G29" s="115"/>
      <c r="H29" s="116"/>
      <c r="I29" s="116"/>
      <c r="J29" s="116"/>
      <c r="K29" s="116"/>
      <c r="L29" s="161"/>
      <c r="M29" s="164"/>
      <c r="N29" s="164"/>
      <c r="O29" s="164"/>
      <c r="P29" s="164"/>
      <c r="Q29" s="164"/>
      <c r="R29" s="165"/>
      <c r="S29" s="167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5"/>
      <c r="AE29" s="170"/>
      <c r="AF29" s="171"/>
      <c r="AG29" s="115"/>
      <c r="AH29" s="117"/>
      <c r="AI29" s="115"/>
      <c r="AJ29" s="116"/>
      <c r="AK29" s="116"/>
      <c r="AL29" s="116"/>
      <c r="AM29" s="117"/>
      <c r="AN29" s="155"/>
      <c r="AO29" s="156"/>
      <c r="AP29" s="157"/>
      <c r="AQ29" s="184"/>
      <c r="AR29" s="185"/>
      <c r="AS29" s="185"/>
      <c r="AT29" s="186"/>
      <c r="AU29" s="152"/>
      <c r="AV29" s="153"/>
      <c r="AW29" s="153"/>
      <c r="AX29" s="153"/>
      <c r="AY29" s="153"/>
      <c r="AZ29" s="153"/>
      <c r="BA29" s="153"/>
      <c r="BB29" s="153"/>
      <c r="BC29" s="153"/>
      <c r="BD29" s="153"/>
      <c r="BE29" s="154"/>
    </row>
    <row r="30" spans="2:57" x14ac:dyDescent="0.2">
      <c r="B30" s="158">
        <f t="shared" ref="B30" si="10">IF(F30="●",IF(D30=1,"①",IF(D30=2,"②", IF(D30=3,"③", IF(D30=4,"④", IF(D30=5,"⑤", IF(D30=6,"⑥", IF(D30=7,"⑦", IF(D30=8,"⑧", IF(D30=9,"⑨", IF(D30=10,"⑩", IF(D30=11,"⑪", IF(D30=12,"⑫", IF(D30=13,"⑬", IF(D30=14,"⑭", IF(D30=15,"⑮", IF(D30=16,"⑯", IF(D30=17,"⑰", IF(D30=18,"⑱", IF(D30=19,"⑲", IF(D30=20,"⑳", IF(D30=21,"㉑"))))))))))))))))))))),D30)</f>
        <v>12</v>
      </c>
      <c r="C30" s="159"/>
      <c r="D30" s="57">
        <v>12</v>
      </c>
      <c r="E30" s="57"/>
      <c r="F30" s="57" t="s">
        <v>47</v>
      </c>
      <c r="G30" s="112" t="s">
        <v>174</v>
      </c>
      <c r="H30" s="113"/>
      <c r="I30" s="113"/>
      <c r="J30" s="113"/>
      <c r="K30" s="113"/>
      <c r="L30" s="160"/>
      <c r="M30" s="162" t="s">
        <v>175</v>
      </c>
      <c r="N30" s="162"/>
      <c r="O30" s="162"/>
      <c r="P30" s="162"/>
      <c r="Q30" s="162"/>
      <c r="R30" s="163"/>
      <c r="S30" s="166" t="s">
        <v>176</v>
      </c>
      <c r="T30" s="162"/>
      <c r="U30" s="162"/>
      <c r="V30" s="162"/>
      <c r="W30" s="162"/>
      <c r="X30" s="162"/>
      <c r="Y30" s="162" t="s">
        <v>177</v>
      </c>
      <c r="Z30" s="162"/>
      <c r="AA30" s="162"/>
      <c r="AB30" s="162"/>
      <c r="AC30" s="162"/>
      <c r="AD30" s="163"/>
      <c r="AE30" s="168">
        <v>2</v>
      </c>
      <c r="AF30" s="169"/>
      <c r="AG30" s="112" t="s">
        <v>139</v>
      </c>
      <c r="AH30" s="114"/>
      <c r="AI30" s="112">
        <v>502345643</v>
      </c>
      <c r="AJ30" s="113"/>
      <c r="AK30" s="113"/>
      <c r="AL30" s="113"/>
      <c r="AM30" s="114"/>
      <c r="AN30" s="155">
        <v>151</v>
      </c>
      <c r="AO30" s="156"/>
      <c r="AP30" s="157"/>
      <c r="AQ30" s="181" t="s">
        <v>140</v>
      </c>
      <c r="AR30" s="182"/>
      <c r="AS30" s="182"/>
      <c r="AT30" s="183"/>
      <c r="AU30" s="152" t="s">
        <v>141</v>
      </c>
      <c r="AV30" s="153"/>
      <c r="AW30" s="153"/>
      <c r="AX30" s="153"/>
      <c r="AY30" s="153"/>
      <c r="AZ30" s="153"/>
      <c r="BA30" s="153"/>
      <c r="BB30" s="153"/>
      <c r="BC30" s="153"/>
      <c r="BD30" s="153"/>
      <c r="BE30" s="154"/>
    </row>
    <row r="31" spans="2:57" x14ac:dyDescent="0.2">
      <c r="B31" s="158"/>
      <c r="C31" s="159"/>
      <c r="D31" s="57"/>
      <c r="E31" s="57"/>
      <c r="F31" s="57"/>
      <c r="G31" s="115"/>
      <c r="H31" s="116"/>
      <c r="I31" s="116"/>
      <c r="J31" s="116"/>
      <c r="K31" s="116"/>
      <c r="L31" s="161"/>
      <c r="M31" s="164"/>
      <c r="N31" s="164"/>
      <c r="O31" s="164"/>
      <c r="P31" s="164"/>
      <c r="Q31" s="164"/>
      <c r="R31" s="165"/>
      <c r="S31" s="167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5"/>
      <c r="AE31" s="170"/>
      <c r="AF31" s="171"/>
      <c r="AG31" s="115"/>
      <c r="AH31" s="117"/>
      <c r="AI31" s="115"/>
      <c r="AJ31" s="116"/>
      <c r="AK31" s="116"/>
      <c r="AL31" s="116"/>
      <c r="AM31" s="117"/>
      <c r="AN31" s="155"/>
      <c r="AO31" s="156"/>
      <c r="AP31" s="157"/>
      <c r="AQ31" s="184"/>
      <c r="AR31" s="185"/>
      <c r="AS31" s="185"/>
      <c r="AT31" s="186"/>
      <c r="AU31" s="152"/>
      <c r="AV31" s="153"/>
      <c r="AW31" s="153"/>
      <c r="AX31" s="153"/>
      <c r="AY31" s="153"/>
      <c r="AZ31" s="153"/>
      <c r="BA31" s="153"/>
      <c r="BB31" s="153"/>
      <c r="BC31" s="153"/>
      <c r="BD31" s="153"/>
      <c r="BE31" s="154"/>
    </row>
    <row r="32" spans="2:57" x14ac:dyDescent="0.2">
      <c r="B32" s="158">
        <f t="shared" ref="B32" si="11">IF(F32="●",IF(D32=1,"①",IF(D32=2,"②", IF(D32=3,"③", IF(D32=4,"④", IF(D32=5,"⑤", IF(D32=6,"⑥", IF(D32=7,"⑦", IF(D32=8,"⑧", IF(D32=9,"⑨", IF(D32=10,"⑩", IF(D32=11,"⑪", IF(D32=12,"⑫", IF(D32=13,"⑬", IF(D32=14,"⑭", IF(D32=15,"⑮", IF(D32=16,"⑯", IF(D32=17,"⑰", IF(D32=18,"⑱", IF(D32=19,"⑲", IF(D32=20,"⑳", IF(D32=21,"㉑"))))))))))))))))))))),D32)</f>
        <v>13</v>
      </c>
      <c r="C32" s="159"/>
      <c r="D32" s="57">
        <v>13</v>
      </c>
      <c r="E32" s="57"/>
      <c r="F32" s="57" t="s">
        <v>47</v>
      </c>
      <c r="G32" s="112" t="s">
        <v>178</v>
      </c>
      <c r="H32" s="113"/>
      <c r="I32" s="113"/>
      <c r="J32" s="113"/>
      <c r="K32" s="113"/>
      <c r="L32" s="160"/>
      <c r="M32" s="162" t="s">
        <v>179</v>
      </c>
      <c r="N32" s="162"/>
      <c r="O32" s="162"/>
      <c r="P32" s="162"/>
      <c r="Q32" s="162"/>
      <c r="R32" s="163"/>
      <c r="S32" s="166" t="s">
        <v>180</v>
      </c>
      <c r="T32" s="162"/>
      <c r="U32" s="162"/>
      <c r="V32" s="162"/>
      <c r="W32" s="162"/>
      <c r="X32" s="162"/>
      <c r="Y32" s="162" t="s">
        <v>181</v>
      </c>
      <c r="Z32" s="162"/>
      <c r="AA32" s="162"/>
      <c r="AB32" s="162"/>
      <c r="AC32" s="162"/>
      <c r="AD32" s="163"/>
      <c r="AE32" s="168">
        <v>2</v>
      </c>
      <c r="AF32" s="169"/>
      <c r="AG32" s="112" t="s">
        <v>139</v>
      </c>
      <c r="AH32" s="114"/>
      <c r="AI32" s="112">
        <v>502345644</v>
      </c>
      <c r="AJ32" s="113"/>
      <c r="AK32" s="113"/>
      <c r="AL32" s="113"/>
      <c r="AM32" s="114"/>
      <c r="AN32" s="155">
        <v>152</v>
      </c>
      <c r="AO32" s="156"/>
      <c r="AP32" s="157"/>
      <c r="AQ32" s="181" t="s">
        <v>140</v>
      </c>
      <c r="AR32" s="182"/>
      <c r="AS32" s="182"/>
      <c r="AT32" s="183"/>
      <c r="AU32" s="152" t="s">
        <v>141</v>
      </c>
      <c r="AV32" s="153"/>
      <c r="AW32" s="153"/>
      <c r="AX32" s="153"/>
      <c r="AY32" s="153"/>
      <c r="AZ32" s="153"/>
      <c r="BA32" s="153"/>
      <c r="BB32" s="153"/>
      <c r="BC32" s="153"/>
      <c r="BD32" s="153"/>
      <c r="BE32" s="154"/>
    </row>
    <row r="33" spans="2:57" ht="15.75" customHeight="1" x14ac:dyDescent="0.2">
      <c r="B33" s="158"/>
      <c r="C33" s="159"/>
      <c r="D33" s="57"/>
      <c r="E33" s="57"/>
      <c r="F33" s="57"/>
      <c r="G33" s="115"/>
      <c r="H33" s="116"/>
      <c r="I33" s="116"/>
      <c r="J33" s="116"/>
      <c r="K33" s="116"/>
      <c r="L33" s="161"/>
      <c r="M33" s="164"/>
      <c r="N33" s="164"/>
      <c r="O33" s="164"/>
      <c r="P33" s="164"/>
      <c r="Q33" s="164"/>
      <c r="R33" s="165"/>
      <c r="S33" s="167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5"/>
      <c r="AE33" s="170"/>
      <c r="AF33" s="171"/>
      <c r="AG33" s="115"/>
      <c r="AH33" s="117"/>
      <c r="AI33" s="115"/>
      <c r="AJ33" s="116"/>
      <c r="AK33" s="116"/>
      <c r="AL33" s="116"/>
      <c r="AM33" s="117"/>
      <c r="AN33" s="155"/>
      <c r="AO33" s="156"/>
      <c r="AP33" s="157"/>
      <c r="AQ33" s="184"/>
      <c r="AR33" s="185"/>
      <c r="AS33" s="185"/>
      <c r="AT33" s="186"/>
      <c r="AU33" s="152"/>
      <c r="AV33" s="153"/>
      <c r="AW33" s="153"/>
      <c r="AX33" s="153"/>
      <c r="AY33" s="153"/>
      <c r="AZ33" s="153"/>
      <c r="BA33" s="153"/>
      <c r="BB33" s="153"/>
      <c r="BC33" s="153"/>
      <c r="BD33" s="153"/>
      <c r="BE33" s="154"/>
    </row>
    <row r="34" spans="2:57" ht="15.75" customHeight="1" x14ac:dyDescent="0.2">
      <c r="B34" s="158">
        <f t="shared" ref="B34" si="12">IF(F34="●",IF(D34=1,"①",IF(D34=2,"②", IF(D34=3,"③", IF(D34=4,"④", IF(D34=5,"⑤", IF(D34=6,"⑥", IF(D34=7,"⑦", IF(D34=8,"⑧", IF(D34=9,"⑨", IF(D34=10,"⑩", IF(D34=11,"⑪", IF(D34=12,"⑫", IF(D34=13,"⑬", IF(D34=14,"⑭", IF(D34=15,"⑮", IF(D34=16,"⑯", IF(D34=17,"⑰", IF(D34=18,"⑱", IF(D34=19,"⑲", IF(D34=20,"⑳", IF(D34=21,"㉑"))))))))))))))))))))),D34)</f>
        <v>14</v>
      </c>
      <c r="C34" s="159"/>
      <c r="D34" s="57">
        <v>14</v>
      </c>
      <c r="E34" s="57"/>
      <c r="F34" s="57" t="s">
        <v>47</v>
      </c>
      <c r="G34" s="112" t="s">
        <v>182</v>
      </c>
      <c r="H34" s="113"/>
      <c r="I34" s="113"/>
      <c r="J34" s="113"/>
      <c r="K34" s="113"/>
      <c r="L34" s="160"/>
      <c r="M34" s="162" t="s">
        <v>183</v>
      </c>
      <c r="N34" s="162"/>
      <c r="O34" s="162"/>
      <c r="P34" s="162"/>
      <c r="Q34" s="162"/>
      <c r="R34" s="163"/>
      <c r="S34" s="166" t="s">
        <v>184</v>
      </c>
      <c r="T34" s="162"/>
      <c r="U34" s="162"/>
      <c r="V34" s="162"/>
      <c r="W34" s="162"/>
      <c r="X34" s="162"/>
      <c r="Y34" s="162" t="s">
        <v>185</v>
      </c>
      <c r="Z34" s="162"/>
      <c r="AA34" s="162"/>
      <c r="AB34" s="162"/>
      <c r="AC34" s="162"/>
      <c r="AD34" s="163"/>
      <c r="AE34" s="168">
        <v>2</v>
      </c>
      <c r="AF34" s="169"/>
      <c r="AG34" s="112" t="s">
        <v>139</v>
      </c>
      <c r="AH34" s="114"/>
      <c r="AI34" s="112">
        <v>502345645</v>
      </c>
      <c r="AJ34" s="113"/>
      <c r="AK34" s="113"/>
      <c r="AL34" s="113"/>
      <c r="AM34" s="114"/>
      <c r="AN34" s="155">
        <v>153</v>
      </c>
      <c r="AO34" s="156"/>
      <c r="AP34" s="157"/>
      <c r="AQ34" s="181" t="s">
        <v>140</v>
      </c>
      <c r="AR34" s="182"/>
      <c r="AS34" s="182"/>
      <c r="AT34" s="183"/>
      <c r="AU34" s="152" t="s">
        <v>141</v>
      </c>
      <c r="AV34" s="153"/>
      <c r="AW34" s="153"/>
      <c r="AX34" s="153"/>
      <c r="AY34" s="153"/>
      <c r="AZ34" s="153"/>
      <c r="BA34" s="153"/>
      <c r="BB34" s="153"/>
      <c r="BC34" s="153"/>
      <c r="BD34" s="153"/>
      <c r="BE34" s="154"/>
    </row>
    <row r="35" spans="2:57" x14ac:dyDescent="0.2">
      <c r="B35" s="158"/>
      <c r="C35" s="159"/>
      <c r="D35" s="57"/>
      <c r="E35" s="57"/>
      <c r="F35" s="57"/>
      <c r="G35" s="115"/>
      <c r="H35" s="116"/>
      <c r="I35" s="116"/>
      <c r="J35" s="116"/>
      <c r="K35" s="116"/>
      <c r="L35" s="161"/>
      <c r="M35" s="164"/>
      <c r="N35" s="164"/>
      <c r="O35" s="164"/>
      <c r="P35" s="164"/>
      <c r="Q35" s="164"/>
      <c r="R35" s="165"/>
      <c r="S35" s="167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5"/>
      <c r="AE35" s="170"/>
      <c r="AF35" s="171"/>
      <c r="AG35" s="115"/>
      <c r="AH35" s="117"/>
      <c r="AI35" s="115"/>
      <c r="AJ35" s="116"/>
      <c r="AK35" s="116"/>
      <c r="AL35" s="116"/>
      <c r="AM35" s="117"/>
      <c r="AN35" s="155"/>
      <c r="AO35" s="156"/>
      <c r="AP35" s="157"/>
      <c r="AQ35" s="184"/>
      <c r="AR35" s="185"/>
      <c r="AS35" s="185"/>
      <c r="AT35" s="186"/>
      <c r="AU35" s="152"/>
      <c r="AV35" s="153"/>
      <c r="AW35" s="153"/>
      <c r="AX35" s="153"/>
      <c r="AY35" s="153"/>
      <c r="AZ35" s="153"/>
      <c r="BA35" s="153"/>
      <c r="BB35" s="153"/>
      <c r="BC35" s="153"/>
      <c r="BD35" s="153"/>
      <c r="BE35" s="154"/>
    </row>
    <row r="36" spans="2:57" x14ac:dyDescent="0.2">
      <c r="D36" s="205"/>
      <c r="E36" s="205"/>
      <c r="F36" s="205" t="s">
        <v>47</v>
      </c>
      <c r="G36" s="187"/>
      <c r="H36" s="191"/>
      <c r="I36" s="191"/>
      <c r="J36" s="191"/>
      <c r="K36" s="191"/>
      <c r="L36" s="206"/>
      <c r="M36" s="208"/>
      <c r="N36" s="208"/>
      <c r="O36" s="208"/>
      <c r="P36" s="208"/>
      <c r="Q36" s="208"/>
      <c r="R36" s="209"/>
      <c r="S36" s="212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9"/>
      <c r="AE36" s="214"/>
      <c r="AF36" s="215"/>
      <c r="AG36" s="187"/>
      <c r="AH36" s="188"/>
      <c r="AI36" s="187"/>
      <c r="AJ36" s="191"/>
      <c r="AK36" s="191"/>
      <c r="AL36" s="191"/>
      <c r="AM36" s="188"/>
      <c r="AN36" s="193"/>
      <c r="AO36" s="194"/>
      <c r="AP36" s="195"/>
      <c r="AQ36" s="196"/>
      <c r="AR36" s="197"/>
      <c r="AS36" s="197"/>
      <c r="AT36" s="198"/>
      <c r="AU36" s="202"/>
      <c r="AV36" s="203"/>
      <c r="AW36" s="203"/>
      <c r="AX36" s="203"/>
      <c r="AY36" s="203"/>
      <c r="AZ36" s="203"/>
      <c r="BA36" s="203"/>
      <c r="BB36" s="203"/>
      <c r="BC36" s="203"/>
      <c r="BD36" s="203"/>
      <c r="BE36" s="204"/>
    </row>
    <row r="37" spans="2:57" x14ac:dyDescent="0.2">
      <c r="D37" s="205"/>
      <c r="E37" s="205"/>
      <c r="F37" s="205"/>
      <c r="G37" s="189"/>
      <c r="H37" s="192"/>
      <c r="I37" s="192"/>
      <c r="J37" s="192"/>
      <c r="K37" s="192"/>
      <c r="L37" s="207"/>
      <c r="M37" s="210"/>
      <c r="N37" s="210"/>
      <c r="O37" s="210"/>
      <c r="P37" s="210"/>
      <c r="Q37" s="210"/>
      <c r="R37" s="211"/>
      <c r="S37" s="213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1"/>
      <c r="AE37" s="216"/>
      <c r="AF37" s="217"/>
      <c r="AG37" s="189"/>
      <c r="AH37" s="190"/>
      <c r="AI37" s="189"/>
      <c r="AJ37" s="192"/>
      <c r="AK37" s="192"/>
      <c r="AL37" s="192"/>
      <c r="AM37" s="190"/>
      <c r="AN37" s="193"/>
      <c r="AO37" s="194"/>
      <c r="AP37" s="195"/>
      <c r="AQ37" s="199"/>
      <c r="AR37" s="200"/>
      <c r="AS37" s="200"/>
      <c r="AT37" s="201"/>
      <c r="AU37" s="202"/>
      <c r="AV37" s="203"/>
      <c r="AW37" s="203"/>
      <c r="AX37" s="203"/>
      <c r="AY37" s="203"/>
      <c r="AZ37" s="203"/>
      <c r="BA37" s="203"/>
      <c r="BB37" s="203"/>
      <c r="BC37" s="203"/>
      <c r="BD37" s="203"/>
      <c r="BE37" s="204"/>
    </row>
    <row r="38" spans="2:57" x14ac:dyDescent="0.2">
      <c r="D38" s="205"/>
      <c r="E38" s="205"/>
      <c r="F38" s="205" t="s">
        <v>47</v>
      </c>
      <c r="G38" s="187"/>
      <c r="H38" s="191"/>
      <c r="I38" s="191"/>
      <c r="J38" s="191"/>
      <c r="K38" s="191"/>
      <c r="L38" s="206"/>
      <c r="M38" s="208"/>
      <c r="N38" s="208"/>
      <c r="O38" s="208"/>
      <c r="P38" s="208"/>
      <c r="Q38" s="208"/>
      <c r="R38" s="209"/>
      <c r="S38" s="212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9"/>
      <c r="AE38" s="214"/>
      <c r="AF38" s="215"/>
      <c r="AG38" s="187"/>
      <c r="AH38" s="188"/>
      <c r="AI38" s="187"/>
      <c r="AJ38" s="191"/>
      <c r="AK38" s="191"/>
      <c r="AL38" s="191"/>
      <c r="AM38" s="188"/>
      <c r="AN38" s="193"/>
      <c r="AO38" s="194"/>
      <c r="AP38" s="195"/>
      <c r="AQ38" s="196"/>
      <c r="AR38" s="197"/>
      <c r="AS38" s="197"/>
      <c r="AT38" s="198"/>
      <c r="AU38" s="202"/>
      <c r="AV38" s="203"/>
      <c r="AW38" s="203"/>
      <c r="AX38" s="203"/>
      <c r="AY38" s="203"/>
      <c r="AZ38" s="203"/>
      <c r="BA38" s="203"/>
      <c r="BB38" s="203"/>
      <c r="BC38" s="203"/>
      <c r="BD38" s="203"/>
      <c r="BE38" s="204"/>
    </row>
    <row r="39" spans="2:57" x14ac:dyDescent="0.2">
      <c r="D39" s="205"/>
      <c r="E39" s="205"/>
      <c r="F39" s="205"/>
      <c r="G39" s="189"/>
      <c r="H39" s="192"/>
      <c r="I39" s="192"/>
      <c r="J39" s="192"/>
      <c r="K39" s="192"/>
      <c r="L39" s="207"/>
      <c r="M39" s="210"/>
      <c r="N39" s="210"/>
      <c r="O39" s="210"/>
      <c r="P39" s="210"/>
      <c r="Q39" s="210"/>
      <c r="R39" s="211"/>
      <c r="S39" s="213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1"/>
      <c r="AE39" s="216"/>
      <c r="AF39" s="217"/>
      <c r="AG39" s="189"/>
      <c r="AH39" s="190"/>
      <c r="AI39" s="189"/>
      <c r="AJ39" s="192"/>
      <c r="AK39" s="192"/>
      <c r="AL39" s="192"/>
      <c r="AM39" s="190"/>
      <c r="AN39" s="193"/>
      <c r="AO39" s="194"/>
      <c r="AP39" s="195"/>
      <c r="AQ39" s="199"/>
      <c r="AR39" s="200"/>
      <c r="AS39" s="200"/>
      <c r="AT39" s="201"/>
      <c r="AU39" s="202"/>
      <c r="AV39" s="203"/>
      <c r="AW39" s="203"/>
      <c r="AX39" s="203"/>
      <c r="AY39" s="203"/>
      <c r="AZ39" s="203"/>
      <c r="BA39" s="203"/>
      <c r="BB39" s="203"/>
      <c r="BC39" s="203"/>
      <c r="BD39" s="203"/>
      <c r="BE39" s="204"/>
    </row>
    <row r="40" spans="2:57" x14ac:dyDescent="0.2">
      <c r="D40" s="205"/>
      <c r="E40" s="205"/>
      <c r="F40" s="205" t="s">
        <v>47</v>
      </c>
      <c r="G40" s="187"/>
      <c r="H40" s="191"/>
      <c r="I40" s="191"/>
      <c r="J40" s="191"/>
      <c r="K40" s="191"/>
      <c r="L40" s="206"/>
      <c r="M40" s="208"/>
      <c r="N40" s="208"/>
      <c r="O40" s="208"/>
      <c r="P40" s="208"/>
      <c r="Q40" s="208"/>
      <c r="R40" s="209"/>
      <c r="S40" s="212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9"/>
      <c r="AE40" s="214"/>
      <c r="AF40" s="215"/>
      <c r="AG40" s="187"/>
      <c r="AH40" s="188"/>
      <c r="AI40" s="187"/>
      <c r="AJ40" s="191"/>
      <c r="AK40" s="191"/>
      <c r="AL40" s="191"/>
      <c r="AM40" s="188"/>
      <c r="AN40" s="193"/>
      <c r="AO40" s="194"/>
      <c r="AP40" s="195"/>
      <c r="AQ40" s="196"/>
      <c r="AR40" s="197"/>
      <c r="AS40" s="197"/>
      <c r="AT40" s="198"/>
      <c r="AU40" s="202"/>
      <c r="AV40" s="203"/>
      <c r="AW40" s="203"/>
      <c r="AX40" s="203"/>
      <c r="AY40" s="203"/>
      <c r="AZ40" s="203"/>
      <c r="BA40" s="203"/>
      <c r="BB40" s="203"/>
      <c r="BC40" s="203"/>
      <c r="BD40" s="203"/>
      <c r="BE40" s="204"/>
    </row>
    <row r="41" spans="2:57" x14ac:dyDescent="0.2">
      <c r="D41" s="205"/>
      <c r="E41" s="205"/>
      <c r="F41" s="205"/>
      <c r="G41" s="189"/>
      <c r="H41" s="192"/>
      <c r="I41" s="192"/>
      <c r="J41" s="192"/>
      <c r="K41" s="192"/>
      <c r="L41" s="207"/>
      <c r="M41" s="210"/>
      <c r="N41" s="210"/>
      <c r="O41" s="210"/>
      <c r="P41" s="210"/>
      <c r="Q41" s="210"/>
      <c r="R41" s="211"/>
      <c r="S41" s="213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1"/>
      <c r="AE41" s="216"/>
      <c r="AF41" s="217"/>
      <c r="AG41" s="189"/>
      <c r="AH41" s="190"/>
      <c r="AI41" s="189"/>
      <c r="AJ41" s="192"/>
      <c r="AK41" s="192"/>
      <c r="AL41" s="192"/>
      <c r="AM41" s="190"/>
      <c r="AN41" s="193"/>
      <c r="AO41" s="194"/>
      <c r="AP41" s="195"/>
      <c r="AQ41" s="199"/>
      <c r="AR41" s="200"/>
      <c r="AS41" s="200"/>
      <c r="AT41" s="201"/>
      <c r="AU41" s="202"/>
      <c r="AV41" s="203"/>
      <c r="AW41" s="203"/>
      <c r="AX41" s="203"/>
      <c r="AY41" s="203"/>
      <c r="AZ41" s="203"/>
      <c r="BA41" s="203"/>
      <c r="BB41" s="203"/>
      <c r="BC41" s="203"/>
      <c r="BD41" s="203"/>
      <c r="BE41" s="204"/>
    </row>
    <row r="42" spans="2:57" x14ac:dyDescent="0.2">
      <c r="D42" s="205"/>
      <c r="E42" s="205"/>
      <c r="F42" s="205" t="s">
        <v>47</v>
      </c>
      <c r="G42" s="187"/>
      <c r="H42" s="191"/>
      <c r="I42" s="191"/>
      <c r="J42" s="191"/>
      <c r="K42" s="191"/>
      <c r="L42" s="206"/>
      <c r="M42" s="208"/>
      <c r="N42" s="208"/>
      <c r="O42" s="208"/>
      <c r="P42" s="208"/>
      <c r="Q42" s="208"/>
      <c r="R42" s="209"/>
      <c r="S42" s="212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9"/>
      <c r="AE42" s="214"/>
      <c r="AF42" s="215"/>
      <c r="AG42" s="187"/>
      <c r="AH42" s="188"/>
      <c r="AI42" s="187"/>
      <c r="AJ42" s="191"/>
      <c r="AK42" s="191"/>
      <c r="AL42" s="191"/>
      <c r="AM42" s="188"/>
      <c r="AN42" s="193"/>
      <c r="AO42" s="194"/>
      <c r="AP42" s="195"/>
      <c r="AQ42" s="196"/>
      <c r="AR42" s="197"/>
      <c r="AS42" s="197"/>
      <c r="AT42" s="198"/>
      <c r="AU42" s="202"/>
      <c r="AV42" s="203"/>
      <c r="AW42" s="203"/>
      <c r="AX42" s="203"/>
      <c r="AY42" s="203"/>
      <c r="AZ42" s="203"/>
      <c r="BA42" s="203"/>
      <c r="BB42" s="203"/>
      <c r="BC42" s="203"/>
      <c r="BD42" s="203"/>
      <c r="BE42" s="204"/>
    </row>
    <row r="43" spans="2:57" x14ac:dyDescent="0.2">
      <c r="D43" s="205"/>
      <c r="E43" s="205"/>
      <c r="F43" s="205"/>
      <c r="G43" s="189"/>
      <c r="H43" s="192"/>
      <c r="I43" s="192"/>
      <c r="J43" s="192"/>
      <c r="K43" s="192"/>
      <c r="L43" s="207"/>
      <c r="M43" s="210"/>
      <c r="N43" s="210"/>
      <c r="O43" s="210"/>
      <c r="P43" s="210"/>
      <c r="Q43" s="210"/>
      <c r="R43" s="211"/>
      <c r="S43" s="213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1"/>
      <c r="AE43" s="216"/>
      <c r="AF43" s="217"/>
      <c r="AG43" s="189"/>
      <c r="AH43" s="190"/>
      <c r="AI43" s="189"/>
      <c r="AJ43" s="192"/>
      <c r="AK43" s="192"/>
      <c r="AL43" s="192"/>
      <c r="AM43" s="190"/>
      <c r="AN43" s="193"/>
      <c r="AO43" s="194"/>
      <c r="AP43" s="195"/>
      <c r="AQ43" s="199"/>
      <c r="AR43" s="200"/>
      <c r="AS43" s="200"/>
      <c r="AT43" s="201"/>
      <c r="AU43" s="202"/>
      <c r="AV43" s="203"/>
      <c r="AW43" s="203"/>
      <c r="AX43" s="203"/>
      <c r="AY43" s="203"/>
      <c r="AZ43" s="203"/>
      <c r="BA43" s="203"/>
      <c r="BB43" s="203"/>
      <c r="BC43" s="203"/>
      <c r="BD43" s="203"/>
      <c r="BE43" s="204"/>
    </row>
    <row r="44" spans="2:57" x14ac:dyDescent="0.2">
      <c r="D44" s="205"/>
      <c r="E44" s="205"/>
      <c r="F44" s="205" t="s">
        <v>47</v>
      </c>
      <c r="G44" s="187"/>
      <c r="H44" s="191"/>
      <c r="I44" s="191"/>
      <c r="J44" s="191"/>
      <c r="K44" s="191"/>
      <c r="L44" s="206"/>
      <c r="M44" s="208"/>
      <c r="N44" s="208"/>
      <c r="O44" s="208"/>
      <c r="P44" s="208"/>
      <c r="Q44" s="208"/>
      <c r="R44" s="209"/>
      <c r="S44" s="212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9"/>
      <c r="AE44" s="214"/>
      <c r="AF44" s="215"/>
      <c r="AG44" s="187"/>
      <c r="AH44" s="188"/>
      <c r="AI44" s="187"/>
      <c r="AJ44" s="191"/>
      <c r="AK44" s="191"/>
      <c r="AL44" s="191"/>
      <c r="AM44" s="188"/>
      <c r="AN44" s="193"/>
      <c r="AO44" s="194"/>
      <c r="AP44" s="195"/>
      <c r="AQ44" s="196"/>
      <c r="AR44" s="197"/>
      <c r="AS44" s="197"/>
      <c r="AT44" s="198"/>
      <c r="AU44" s="202"/>
      <c r="AV44" s="203"/>
      <c r="AW44" s="203"/>
      <c r="AX44" s="203"/>
      <c r="AY44" s="203"/>
      <c r="AZ44" s="203"/>
      <c r="BA44" s="203"/>
      <c r="BB44" s="203"/>
      <c r="BC44" s="203"/>
      <c r="BD44" s="203"/>
      <c r="BE44" s="204"/>
    </row>
    <row r="45" spans="2:57" x14ac:dyDescent="0.2">
      <c r="D45" s="205"/>
      <c r="E45" s="205"/>
      <c r="F45" s="205"/>
      <c r="G45" s="189"/>
      <c r="H45" s="192"/>
      <c r="I45" s="192"/>
      <c r="J45" s="192"/>
      <c r="K45" s="192"/>
      <c r="L45" s="207"/>
      <c r="M45" s="210"/>
      <c r="N45" s="210"/>
      <c r="O45" s="210"/>
      <c r="P45" s="210"/>
      <c r="Q45" s="210"/>
      <c r="R45" s="211"/>
      <c r="S45" s="213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1"/>
      <c r="AE45" s="216"/>
      <c r="AF45" s="217"/>
      <c r="AG45" s="189"/>
      <c r="AH45" s="190"/>
      <c r="AI45" s="189"/>
      <c r="AJ45" s="192"/>
      <c r="AK45" s="192"/>
      <c r="AL45" s="192"/>
      <c r="AM45" s="190"/>
      <c r="AN45" s="193"/>
      <c r="AO45" s="194"/>
      <c r="AP45" s="195"/>
      <c r="AQ45" s="199"/>
      <c r="AR45" s="200"/>
      <c r="AS45" s="200"/>
      <c r="AT45" s="201"/>
      <c r="AU45" s="202"/>
      <c r="AV45" s="203"/>
      <c r="AW45" s="203"/>
      <c r="AX45" s="203"/>
      <c r="AY45" s="203"/>
      <c r="AZ45" s="203"/>
      <c r="BA45" s="203"/>
      <c r="BB45" s="203"/>
      <c r="BC45" s="203"/>
      <c r="BD45" s="203"/>
      <c r="BE45" s="204"/>
    </row>
    <row r="46" spans="2:57" x14ac:dyDescent="0.2">
      <c r="D46" s="205"/>
      <c r="E46" s="205"/>
      <c r="F46" s="205" t="s">
        <v>47</v>
      </c>
      <c r="G46" s="187"/>
      <c r="H46" s="191"/>
      <c r="I46" s="191"/>
      <c r="J46" s="191"/>
      <c r="K46" s="191"/>
      <c r="L46" s="206"/>
      <c r="M46" s="208"/>
      <c r="N46" s="208"/>
      <c r="O46" s="208"/>
      <c r="P46" s="208"/>
      <c r="Q46" s="208"/>
      <c r="R46" s="209"/>
      <c r="S46" s="212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9"/>
      <c r="AE46" s="214"/>
      <c r="AF46" s="215"/>
      <c r="AG46" s="187"/>
      <c r="AH46" s="188"/>
      <c r="AI46" s="187"/>
      <c r="AJ46" s="191"/>
      <c r="AK46" s="191"/>
      <c r="AL46" s="191"/>
      <c r="AM46" s="188"/>
      <c r="AN46" s="193"/>
      <c r="AO46" s="194"/>
      <c r="AP46" s="195"/>
      <c r="AQ46" s="196"/>
      <c r="AR46" s="197"/>
      <c r="AS46" s="197"/>
      <c r="AT46" s="198"/>
      <c r="AU46" s="202"/>
      <c r="AV46" s="203"/>
      <c r="AW46" s="203"/>
      <c r="AX46" s="203"/>
      <c r="AY46" s="203"/>
      <c r="AZ46" s="203"/>
      <c r="BA46" s="203"/>
      <c r="BB46" s="203"/>
      <c r="BC46" s="203"/>
      <c r="BD46" s="203"/>
      <c r="BE46" s="204"/>
    </row>
    <row r="47" spans="2:57" x14ac:dyDescent="0.2">
      <c r="D47" s="205"/>
      <c r="E47" s="205"/>
      <c r="F47" s="205"/>
      <c r="G47" s="189"/>
      <c r="H47" s="192"/>
      <c r="I47" s="192"/>
      <c r="J47" s="192"/>
      <c r="K47" s="192"/>
      <c r="L47" s="207"/>
      <c r="M47" s="210"/>
      <c r="N47" s="210"/>
      <c r="O47" s="210"/>
      <c r="P47" s="210"/>
      <c r="Q47" s="210"/>
      <c r="R47" s="211"/>
      <c r="S47" s="213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1"/>
      <c r="AE47" s="216"/>
      <c r="AF47" s="217"/>
      <c r="AG47" s="189"/>
      <c r="AH47" s="190"/>
      <c r="AI47" s="189"/>
      <c r="AJ47" s="192"/>
      <c r="AK47" s="192"/>
      <c r="AL47" s="192"/>
      <c r="AM47" s="190"/>
      <c r="AN47" s="193"/>
      <c r="AO47" s="194"/>
      <c r="AP47" s="195"/>
      <c r="AQ47" s="199"/>
      <c r="AR47" s="200"/>
      <c r="AS47" s="200"/>
      <c r="AT47" s="201"/>
      <c r="AU47" s="202"/>
      <c r="AV47" s="203"/>
      <c r="AW47" s="203"/>
      <c r="AX47" s="203"/>
      <c r="AY47" s="203"/>
      <c r="AZ47" s="203"/>
      <c r="BA47" s="203"/>
      <c r="BB47" s="203"/>
      <c r="BC47" s="203"/>
      <c r="BD47" s="203"/>
      <c r="BE47" s="204"/>
    </row>
    <row r="48" spans="2:57" x14ac:dyDescent="0.2">
      <c r="D48" s="205"/>
      <c r="E48" s="205"/>
      <c r="F48" s="205" t="s">
        <v>47</v>
      </c>
      <c r="G48" s="187"/>
      <c r="H48" s="191"/>
      <c r="I48" s="191"/>
      <c r="J48" s="191"/>
      <c r="K48" s="191"/>
      <c r="L48" s="206"/>
      <c r="M48" s="208"/>
      <c r="N48" s="208"/>
      <c r="O48" s="208"/>
      <c r="P48" s="208"/>
      <c r="Q48" s="208"/>
      <c r="R48" s="209"/>
      <c r="S48" s="212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9"/>
      <c r="AE48" s="214"/>
      <c r="AF48" s="215"/>
      <c r="AG48" s="187"/>
      <c r="AH48" s="188"/>
      <c r="AI48" s="187"/>
      <c r="AJ48" s="191"/>
      <c r="AK48" s="191"/>
      <c r="AL48" s="191"/>
      <c r="AM48" s="188"/>
      <c r="AN48" s="193"/>
      <c r="AO48" s="194"/>
      <c r="AP48" s="195"/>
      <c r="AQ48" s="196"/>
      <c r="AR48" s="197"/>
      <c r="AS48" s="197"/>
      <c r="AT48" s="198"/>
      <c r="AU48" s="202"/>
      <c r="AV48" s="203"/>
      <c r="AW48" s="203"/>
      <c r="AX48" s="203"/>
      <c r="AY48" s="203"/>
      <c r="AZ48" s="203"/>
      <c r="BA48" s="203"/>
      <c r="BB48" s="203"/>
      <c r="BC48" s="203"/>
      <c r="BD48" s="203"/>
      <c r="BE48" s="204"/>
    </row>
    <row r="49" spans="4:57" x14ac:dyDescent="0.2">
      <c r="D49" s="205"/>
      <c r="E49" s="205"/>
      <c r="F49" s="205"/>
      <c r="G49" s="189"/>
      <c r="H49" s="192"/>
      <c r="I49" s="192"/>
      <c r="J49" s="192"/>
      <c r="K49" s="192"/>
      <c r="L49" s="207"/>
      <c r="M49" s="210"/>
      <c r="N49" s="210"/>
      <c r="O49" s="210"/>
      <c r="P49" s="210"/>
      <c r="Q49" s="210"/>
      <c r="R49" s="211"/>
      <c r="S49" s="213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1"/>
      <c r="AE49" s="216"/>
      <c r="AF49" s="217"/>
      <c r="AG49" s="189"/>
      <c r="AH49" s="190"/>
      <c r="AI49" s="189"/>
      <c r="AJ49" s="192"/>
      <c r="AK49" s="192"/>
      <c r="AL49" s="192"/>
      <c r="AM49" s="190"/>
      <c r="AN49" s="193"/>
      <c r="AO49" s="194"/>
      <c r="AP49" s="195"/>
      <c r="AQ49" s="199"/>
      <c r="AR49" s="200"/>
      <c r="AS49" s="200"/>
      <c r="AT49" s="201"/>
      <c r="AU49" s="202"/>
      <c r="AV49" s="203"/>
      <c r="AW49" s="203"/>
      <c r="AX49" s="203"/>
      <c r="AY49" s="203"/>
      <c r="AZ49" s="203"/>
      <c r="BA49" s="203"/>
      <c r="BB49" s="203"/>
      <c r="BC49" s="203"/>
      <c r="BD49" s="203"/>
      <c r="BE49" s="204"/>
    </row>
    <row r="50" spans="4:57" x14ac:dyDescent="0.2">
      <c r="D50" s="205"/>
      <c r="E50" s="205"/>
      <c r="F50" s="205" t="s">
        <v>47</v>
      </c>
      <c r="G50" s="187"/>
      <c r="H50" s="191"/>
      <c r="I50" s="191"/>
      <c r="J50" s="191"/>
      <c r="K50" s="191"/>
      <c r="L50" s="206"/>
      <c r="M50" s="208"/>
      <c r="N50" s="208"/>
      <c r="O50" s="208"/>
      <c r="P50" s="208"/>
      <c r="Q50" s="208"/>
      <c r="R50" s="209"/>
      <c r="S50" s="212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9"/>
      <c r="AE50" s="214"/>
      <c r="AF50" s="215"/>
      <c r="AG50" s="187"/>
      <c r="AH50" s="188"/>
      <c r="AI50" s="187"/>
      <c r="AJ50" s="191"/>
      <c r="AK50" s="191"/>
      <c r="AL50" s="191"/>
      <c r="AM50" s="188"/>
      <c r="AN50" s="193"/>
      <c r="AO50" s="194"/>
      <c r="AP50" s="195"/>
      <c r="AQ50" s="196"/>
      <c r="AR50" s="197"/>
      <c r="AS50" s="197"/>
      <c r="AT50" s="198"/>
      <c r="AU50" s="202"/>
      <c r="AV50" s="203"/>
      <c r="AW50" s="203"/>
      <c r="AX50" s="203"/>
      <c r="AY50" s="203"/>
      <c r="AZ50" s="203"/>
      <c r="BA50" s="203"/>
      <c r="BB50" s="203"/>
      <c r="BC50" s="203"/>
      <c r="BD50" s="203"/>
      <c r="BE50" s="204"/>
    </row>
    <row r="51" spans="4:57" x14ac:dyDescent="0.2">
      <c r="D51" s="205"/>
      <c r="E51" s="205"/>
      <c r="F51" s="205"/>
      <c r="G51" s="189"/>
      <c r="H51" s="192"/>
      <c r="I51" s="192"/>
      <c r="J51" s="192"/>
      <c r="K51" s="192"/>
      <c r="L51" s="207"/>
      <c r="M51" s="210"/>
      <c r="N51" s="210"/>
      <c r="O51" s="210"/>
      <c r="P51" s="210"/>
      <c r="Q51" s="210"/>
      <c r="R51" s="211"/>
      <c r="S51" s="213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1"/>
      <c r="AE51" s="216"/>
      <c r="AF51" s="217"/>
      <c r="AG51" s="189"/>
      <c r="AH51" s="190"/>
      <c r="AI51" s="189"/>
      <c r="AJ51" s="192"/>
      <c r="AK51" s="192"/>
      <c r="AL51" s="192"/>
      <c r="AM51" s="190"/>
      <c r="AN51" s="193"/>
      <c r="AO51" s="194"/>
      <c r="AP51" s="195"/>
      <c r="AQ51" s="199"/>
      <c r="AR51" s="200"/>
      <c r="AS51" s="200"/>
      <c r="AT51" s="201"/>
      <c r="AU51" s="202"/>
      <c r="AV51" s="203"/>
      <c r="AW51" s="203"/>
      <c r="AX51" s="203"/>
      <c r="AY51" s="203"/>
      <c r="AZ51" s="203"/>
      <c r="BA51" s="203"/>
      <c r="BB51" s="203"/>
      <c r="BC51" s="203"/>
      <c r="BD51" s="203"/>
      <c r="BE51" s="204"/>
    </row>
    <row r="52" spans="4:57" x14ac:dyDescent="0.2">
      <c r="D52" s="205"/>
      <c r="E52" s="205"/>
      <c r="F52" s="205" t="s">
        <v>47</v>
      </c>
      <c r="G52" s="187"/>
      <c r="H52" s="191"/>
      <c r="I52" s="191"/>
      <c r="J52" s="191"/>
      <c r="K52" s="191"/>
      <c r="L52" s="206"/>
      <c r="M52" s="208"/>
      <c r="N52" s="208"/>
      <c r="O52" s="208"/>
      <c r="P52" s="208"/>
      <c r="Q52" s="208"/>
      <c r="R52" s="209"/>
      <c r="S52" s="212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9"/>
      <c r="AE52" s="214"/>
      <c r="AF52" s="215"/>
      <c r="AG52" s="187"/>
      <c r="AH52" s="188"/>
      <c r="AI52" s="187"/>
      <c r="AJ52" s="191"/>
      <c r="AK52" s="191"/>
      <c r="AL52" s="191"/>
      <c r="AM52" s="188"/>
      <c r="AN52" s="193"/>
      <c r="AO52" s="194"/>
      <c r="AP52" s="195"/>
      <c r="AQ52" s="196"/>
      <c r="AR52" s="197"/>
      <c r="AS52" s="197"/>
      <c r="AT52" s="198"/>
      <c r="AU52" s="202"/>
      <c r="AV52" s="203"/>
      <c r="AW52" s="203"/>
      <c r="AX52" s="203"/>
      <c r="AY52" s="203"/>
      <c r="AZ52" s="203"/>
      <c r="BA52" s="203"/>
      <c r="BB52" s="203"/>
      <c r="BC52" s="203"/>
      <c r="BD52" s="203"/>
      <c r="BE52" s="204"/>
    </row>
    <row r="53" spans="4:57" x14ac:dyDescent="0.2">
      <c r="D53" s="205"/>
      <c r="E53" s="205"/>
      <c r="F53" s="205"/>
      <c r="G53" s="189"/>
      <c r="H53" s="192"/>
      <c r="I53" s="192"/>
      <c r="J53" s="192"/>
      <c r="K53" s="192"/>
      <c r="L53" s="207"/>
      <c r="M53" s="210"/>
      <c r="N53" s="210"/>
      <c r="O53" s="210"/>
      <c r="P53" s="210"/>
      <c r="Q53" s="210"/>
      <c r="R53" s="211"/>
      <c r="S53" s="213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1"/>
      <c r="AE53" s="216"/>
      <c r="AF53" s="217"/>
      <c r="AG53" s="189"/>
      <c r="AH53" s="190"/>
      <c r="AI53" s="189"/>
      <c r="AJ53" s="192"/>
      <c r="AK53" s="192"/>
      <c r="AL53" s="192"/>
      <c r="AM53" s="190"/>
      <c r="AN53" s="193"/>
      <c r="AO53" s="194"/>
      <c r="AP53" s="195"/>
      <c r="AQ53" s="199"/>
      <c r="AR53" s="200"/>
      <c r="AS53" s="200"/>
      <c r="AT53" s="201"/>
      <c r="AU53" s="202"/>
      <c r="AV53" s="203"/>
      <c r="AW53" s="203"/>
      <c r="AX53" s="203"/>
      <c r="AY53" s="203"/>
      <c r="AZ53" s="203"/>
      <c r="BA53" s="203"/>
      <c r="BB53" s="203"/>
      <c r="BC53" s="203"/>
      <c r="BD53" s="203"/>
      <c r="BE53" s="204"/>
    </row>
    <row r="54" spans="4:57" x14ac:dyDescent="0.2">
      <c r="D54" s="205"/>
      <c r="E54" s="205"/>
      <c r="F54" s="205" t="s">
        <v>47</v>
      </c>
      <c r="G54" s="187"/>
      <c r="H54" s="191"/>
      <c r="I54" s="191"/>
      <c r="J54" s="191"/>
      <c r="K54" s="191"/>
      <c r="L54" s="206"/>
      <c r="M54" s="208"/>
      <c r="N54" s="208"/>
      <c r="O54" s="208"/>
      <c r="P54" s="208"/>
      <c r="Q54" s="208"/>
      <c r="R54" s="209"/>
      <c r="S54" s="212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9"/>
      <c r="AE54" s="214"/>
      <c r="AF54" s="215"/>
      <c r="AG54" s="187"/>
      <c r="AH54" s="188"/>
      <c r="AI54" s="187"/>
      <c r="AJ54" s="191"/>
      <c r="AK54" s="191"/>
      <c r="AL54" s="191"/>
      <c r="AM54" s="188"/>
      <c r="AN54" s="193"/>
      <c r="AO54" s="194"/>
      <c r="AP54" s="195"/>
      <c r="AQ54" s="196"/>
      <c r="AR54" s="197"/>
      <c r="AS54" s="197"/>
      <c r="AT54" s="198"/>
      <c r="AU54" s="202"/>
      <c r="AV54" s="203"/>
      <c r="AW54" s="203"/>
      <c r="AX54" s="203"/>
      <c r="AY54" s="203"/>
      <c r="AZ54" s="203"/>
      <c r="BA54" s="203"/>
      <c r="BB54" s="203"/>
      <c r="BC54" s="203"/>
      <c r="BD54" s="203"/>
      <c r="BE54" s="204"/>
    </row>
    <row r="55" spans="4:57" x14ac:dyDescent="0.2">
      <c r="D55" s="205"/>
      <c r="E55" s="205"/>
      <c r="F55" s="205"/>
      <c r="G55" s="189"/>
      <c r="H55" s="192"/>
      <c r="I55" s="192"/>
      <c r="J55" s="192"/>
      <c r="K55" s="192"/>
      <c r="L55" s="207"/>
      <c r="M55" s="210"/>
      <c r="N55" s="210"/>
      <c r="O55" s="210"/>
      <c r="P55" s="210"/>
      <c r="Q55" s="210"/>
      <c r="R55" s="211"/>
      <c r="S55" s="213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1"/>
      <c r="AE55" s="216"/>
      <c r="AF55" s="217"/>
      <c r="AG55" s="189"/>
      <c r="AH55" s="190"/>
      <c r="AI55" s="189"/>
      <c r="AJ55" s="192"/>
      <c r="AK55" s="192"/>
      <c r="AL55" s="192"/>
      <c r="AM55" s="190"/>
      <c r="AN55" s="193"/>
      <c r="AO55" s="194"/>
      <c r="AP55" s="195"/>
      <c r="AQ55" s="199"/>
      <c r="AR55" s="200"/>
      <c r="AS55" s="200"/>
      <c r="AT55" s="201"/>
      <c r="AU55" s="202"/>
      <c r="AV55" s="203"/>
      <c r="AW55" s="203"/>
      <c r="AX55" s="203"/>
      <c r="AY55" s="203"/>
      <c r="AZ55" s="203"/>
      <c r="BA55" s="203"/>
      <c r="BB55" s="203"/>
      <c r="BC55" s="203"/>
      <c r="BD55" s="203"/>
      <c r="BE55" s="204"/>
    </row>
  </sheetData>
  <sheetProtection selectLockedCells="1"/>
  <mergeCells count="316">
    <mergeCell ref="B32:C33"/>
    <mergeCell ref="B34:C35"/>
    <mergeCell ref="AN52:AP53"/>
    <mergeCell ref="AQ52:AT53"/>
    <mergeCell ref="AU52:BE53"/>
    <mergeCell ref="D54:E55"/>
    <mergeCell ref="F54:F55"/>
    <mergeCell ref="G54:L55"/>
    <mergeCell ref="M54:R55"/>
    <mergeCell ref="S54:X55"/>
    <mergeCell ref="Y54:AD55"/>
    <mergeCell ref="AE54:AF55"/>
    <mergeCell ref="AG54:AH55"/>
    <mergeCell ref="AI54:AM55"/>
    <mergeCell ref="AN54:AP55"/>
    <mergeCell ref="AQ54:AT55"/>
    <mergeCell ref="AU54:BE55"/>
    <mergeCell ref="D52:E53"/>
    <mergeCell ref="F52:F53"/>
    <mergeCell ref="G52:L53"/>
    <mergeCell ref="M52:R53"/>
    <mergeCell ref="S52:X53"/>
    <mergeCell ref="Y52:AD53"/>
    <mergeCell ref="AE52:AF53"/>
    <mergeCell ref="AG52:AH53"/>
    <mergeCell ref="AI52:AM53"/>
    <mergeCell ref="AN48:AP49"/>
    <mergeCell ref="AQ48:AT49"/>
    <mergeCell ref="AU48:BE49"/>
    <mergeCell ref="D50:E51"/>
    <mergeCell ref="F50:F51"/>
    <mergeCell ref="G50:L51"/>
    <mergeCell ref="M50:R51"/>
    <mergeCell ref="S50:X51"/>
    <mergeCell ref="Y50:AD51"/>
    <mergeCell ref="AE50:AF51"/>
    <mergeCell ref="AG50:AH51"/>
    <mergeCell ref="AI50:AM51"/>
    <mergeCell ref="AN50:AP51"/>
    <mergeCell ref="AQ50:AT51"/>
    <mergeCell ref="AU50:BE51"/>
    <mergeCell ref="D48:E49"/>
    <mergeCell ref="F48:F49"/>
    <mergeCell ref="G48:L49"/>
    <mergeCell ref="M48:R49"/>
    <mergeCell ref="S48:X49"/>
    <mergeCell ref="Y48:AD49"/>
    <mergeCell ref="AE48:AF49"/>
    <mergeCell ref="AG48:AH49"/>
    <mergeCell ref="AI48:AM49"/>
    <mergeCell ref="AN44:AP45"/>
    <mergeCell ref="AQ44:AT45"/>
    <mergeCell ref="AU44:BE45"/>
    <mergeCell ref="D46:E47"/>
    <mergeCell ref="F46:F47"/>
    <mergeCell ref="G46:L47"/>
    <mergeCell ref="M46:R47"/>
    <mergeCell ref="S46:X47"/>
    <mergeCell ref="Y46:AD47"/>
    <mergeCell ref="AE46:AF47"/>
    <mergeCell ref="AG46:AH47"/>
    <mergeCell ref="AI46:AM47"/>
    <mergeCell ref="AN46:AP47"/>
    <mergeCell ref="AQ46:AT47"/>
    <mergeCell ref="AU46:BE47"/>
    <mergeCell ref="D44:E45"/>
    <mergeCell ref="F44:F45"/>
    <mergeCell ref="G44:L45"/>
    <mergeCell ref="M44:R45"/>
    <mergeCell ref="S44:X45"/>
    <mergeCell ref="Y44:AD45"/>
    <mergeCell ref="AE44:AF45"/>
    <mergeCell ref="AG44:AH45"/>
    <mergeCell ref="AI44:AM45"/>
    <mergeCell ref="AN40:AP41"/>
    <mergeCell ref="AQ40:AT41"/>
    <mergeCell ref="AU40:BE41"/>
    <mergeCell ref="D42:E43"/>
    <mergeCell ref="F42:F43"/>
    <mergeCell ref="G42:L43"/>
    <mergeCell ref="M42:R43"/>
    <mergeCell ref="S42:X43"/>
    <mergeCell ref="Y42:AD43"/>
    <mergeCell ref="AE42:AF43"/>
    <mergeCell ref="AG42:AH43"/>
    <mergeCell ref="AI42:AM43"/>
    <mergeCell ref="AN42:AP43"/>
    <mergeCell ref="AQ42:AT43"/>
    <mergeCell ref="AU42:BE43"/>
    <mergeCell ref="D40:E41"/>
    <mergeCell ref="F40:F41"/>
    <mergeCell ref="G40:L41"/>
    <mergeCell ref="M40:R41"/>
    <mergeCell ref="S40:X41"/>
    <mergeCell ref="Y40:AD41"/>
    <mergeCell ref="AE40:AF41"/>
    <mergeCell ref="AG40:AH41"/>
    <mergeCell ref="AI40:AM41"/>
    <mergeCell ref="AN36:AP37"/>
    <mergeCell ref="AQ36:AT37"/>
    <mergeCell ref="AU36:BE37"/>
    <mergeCell ref="D38:E39"/>
    <mergeCell ref="F38:F39"/>
    <mergeCell ref="G38:L39"/>
    <mergeCell ref="M38:R39"/>
    <mergeCell ref="S38:X39"/>
    <mergeCell ref="Y38:AD39"/>
    <mergeCell ref="AE38:AF39"/>
    <mergeCell ref="AG38:AH39"/>
    <mergeCell ref="AI38:AM39"/>
    <mergeCell ref="AN38:AP39"/>
    <mergeCell ref="AQ38:AT39"/>
    <mergeCell ref="AU38:BE39"/>
    <mergeCell ref="D36:E37"/>
    <mergeCell ref="F36:F37"/>
    <mergeCell ref="G36:L37"/>
    <mergeCell ref="M36:R37"/>
    <mergeCell ref="S36:X37"/>
    <mergeCell ref="Y36:AD37"/>
    <mergeCell ref="AE36:AF37"/>
    <mergeCell ref="AG36:AH37"/>
    <mergeCell ref="AI36:AM37"/>
    <mergeCell ref="AN32:AP33"/>
    <mergeCell ref="AQ32:AT33"/>
    <mergeCell ref="AU32:BE33"/>
    <mergeCell ref="D34:E35"/>
    <mergeCell ref="F34:F35"/>
    <mergeCell ref="G34:L35"/>
    <mergeCell ref="M34:R35"/>
    <mergeCell ref="S34:X35"/>
    <mergeCell ref="Y34:AD35"/>
    <mergeCell ref="AE34:AF35"/>
    <mergeCell ref="AG34:AH35"/>
    <mergeCell ref="AI34:AM35"/>
    <mergeCell ref="AN34:AP35"/>
    <mergeCell ref="AQ34:AT35"/>
    <mergeCell ref="AU34:BE35"/>
    <mergeCell ref="D32:E33"/>
    <mergeCell ref="F32:F33"/>
    <mergeCell ref="G32:L33"/>
    <mergeCell ref="M32:R33"/>
    <mergeCell ref="S32:X33"/>
    <mergeCell ref="Y32:AD33"/>
    <mergeCell ref="AE32:AF33"/>
    <mergeCell ref="AG32:AH33"/>
    <mergeCell ref="AI32:AM33"/>
    <mergeCell ref="AQ24:AT25"/>
    <mergeCell ref="AQ26:AT27"/>
    <mergeCell ref="AQ28:AT29"/>
    <mergeCell ref="AQ30:AT31"/>
    <mergeCell ref="AQ6:AT7"/>
    <mergeCell ref="AQ8:AT9"/>
    <mergeCell ref="AQ10:AT11"/>
    <mergeCell ref="AQ12:AT13"/>
    <mergeCell ref="AQ14:AT15"/>
    <mergeCell ref="AQ16:AT17"/>
    <mergeCell ref="AQ18:AT19"/>
    <mergeCell ref="AQ20:AT21"/>
    <mergeCell ref="AQ22:AT23"/>
    <mergeCell ref="AG22:AH23"/>
    <mergeCell ref="AI18:AM19"/>
    <mergeCell ref="AI28:AM29"/>
    <mergeCell ref="AI22:AM23"/>
    <mergeCell ref="AN26:AP27"/>
    <mergeCell ref="AN28:AP29"/>
    <mergeCell ref="AN30:AP31"/>
    <mergeCell ref="AG26:AH27"/>
    <mergeCell ref="AI26:AM27"/>
    <mergeCell ref="AN6:AP7"/>
    <mergeCell ref="AU8:BE9"/>
    <mergeCell ref="AU6:BE7"/>
    <mergeCell ref="B6:C7"/>
    <mergeCell ref="G6:L7"/>
    <mergeCell ref="M6:R7"/>
    <mergeCell ref="S6:X7"/>
    <mergeCell ref="Y6:AD7"/>
    <mergeCell ref="AE6:AF7"/>
    <mergeCell ref="AG6:AH7"/>
    <mergeCell ref="AI6:AM7"/>
    <mergeCell ref="B8:C9"/>
    <mergeCell ref="G8:L9"/>
    <mergeCell ref="M8:R9"/>
    <mergeCell ref="S8:X9"/>
    <mergeCell ref="Y8:AD9"/>
    <mergeCell ref="AE8:AF9"/>
    <mergeCell ref="AG8:AH9"/>
    <mergeCell ref="AI8:AM9"/>
    <mergeCell ref="AN8:AP9"/>
    <mergeCell ref="F8:F9"/>
    <mergeCell ref="D6:E7"/>
    <mergeCell ref="D8:E9"/>
    <mergeCell ref="S10:X11"/>
    <mergeCell ref="Y10:AD11"/>
    <mergeCell ref="AE10:AF11"/>
    <mergeCell ref="AG10:AH11"/>
    <mergeCell ref="AI10:AM11"/>
    <mergeCell ref="B12:C13"/>
    <mergeCell ref="G12:L13"/>
    <mergeCell ref="M12:R13"/>
    <mergeCell ref="S12:X13"/>
    <mergeCell ref="Y12:AD13"/>
    <mergeCell ref="AE12:AF13"/>
    <mergeCell ref="AG12:AH13"/>
    <mergeCell ref="AI12:AM13"/>
    <mergeCell ref="B10:C11"/>
    <mergeCell ref="G10:L11"/>
    <mergeCell ref="M10:R11"/>
    <mergeCell ref="F10:F11"/>
    <mergeCell ref="F12:F13"/>
    <mergeCell ref="D10:E11"/>
    <mergeCell ref="D12:E13"/>
    <mergeCell ref="B14:C15"/>
    <mergeCell ref="G14:L15"/>
    <mergeCell ref="M14:R15"/>
    <mergeCell ref="S14:X15"/>
    <mergeCell ref="Y14:AD15"/>
    <mergeCell ref="AE14:AF15"/>
    <mergeCell ref="AG14:AH15"/>
    <mergeCell ref="AI14:AM15"/>
    <mergeCell ref="B16:C17"/>
    <mergeCell ref="G16:L17"/>
    <mergeCell ref="M16:R17"/>
    <mergeCell ref="S16:X17"/>
    <mergeCell ref="Y16:AD17"/>
    <mergeCell ref="AE16:AF17"/>
    <mergeCell ref="AG16:AH17"/>
    <mergeCell ref="AI16:AM17"/>
    <mergeCell ref="F14:F15"/>
    <mergeCell ref="F16:F17"/>
    <mergeCell ref="D14:E15"/>
    <mergeCell ref="D16:E17"/>
    <mergeCell ref="B20:C21"/>
    <mergeCell ref="G20:L21"/>
    <mergeCell ref="M20:R21"/>
    <mergeCell ref="S20:X21"/>
    <mergeCell ref="Y20:AD21"/>
    <mergeCell ref="AE20:AF21"/>
    <mergeCell ref="AG20:AH21"/>
    <mergeCell ref="AI20:AM21"/>
    <mergeCell ref="F18:F19"/>
    <mergeCell ref="F20:F21"/>
    <mergeCell ref="D18:E19"/>
    <mergeCell ref="D20:E21"/>
    <mergeCell ref="B18:C19"/>
    <mergeCell ref="G18:L19"/>
    <mergeCell ref="M18:R19"/>
    <mergeCell ref="S18:X19"/>
    <mergeCell ref="Y18:AD19"/>
    <mergeCell ref="AE18:AF19"/>
    <mergeCell ref="AG18:AH19"/>
    <mergeCell ref="Y24:AD25"/>
    <mergeCell ref="AE24:AF25"/>
    <mergeCell ref="AG24:AH25"/>
    <mergeCell ref="AI24:AM25"/>
    <mergeCell ref="F22:F23"/>
    <mergeCell ref="F24:F25"/>
    <mergeCell ref="S22:X23"/>
    <mergeCell ref="Y22:AD23"/>
    <mergeCell ref="AE22:AF23"/>
    <mergeCell ref="D22:E23"/>
    <mergeCell ref="D24:E25"/>
    <mergeCell ref="B22:C23"/>
    <mergeCell ref="G22:L23"/>
    <mergeCell ref="M22:R23"/>
    <mergeCell ref="B24:C25"/>
    <mergeCell ref="G24:L25"/>
    <mergeCell ref="M24:R25"/>
    <mergeCell ref="S24:X25"/>
    <mergeCell ref="AG30:AH31"/>
    <mergeCell ref="B30:C31"/>
    <mergeCell ref="G30:L31"/>
    <mergeCell ref="M30:R31"/>
    <mergeCell ref="S30:X31"/>
    <mergeCell ref="Y30:AD31"/>
    <mergeCell ref="AE30:AF31"/>
    <mergeCell ref="B26:C27"/>
    <mergeCell ref="G26:L27"/>
    <mergeCell ref="M26:R27"/>
    <mergeCell ref="S26:X27"/>
    <mergeCell ref="Y26:AD27"/>
    <mergeCell ref="AE26:AF27"/>
    <mergeCell ref="B28:C29"/>
    <mergeCell ref="G28:L29"/>
    <mergeCell ref="M28:R29"/>
    <mergeCell ref="S28:X29"/>
    <mergeCell ref="Y28:AD29"/>
    <mergeCell ref="AE28:AF29"/>
    <mergeCell ref="F26:F27"/>
    <mergeCell ref="F28:F29"/>
    <mergeCell ref="D26:E27"/>
    <mergeCell ref="D28:E29"/>
    <mergeCell ref="D30:E31"/>
    <mergeCell ref="AI30:AM31"/>
    <mergeCell ref="AG28:AH29"/>
    <mergeCell ref="A1:H1"/>
    <mergeCell ref="F30:F31"/>
    <mergeCell ref="F6:F7"/>
    <mergeCell ref="AU26:BE27"/>
    <mergeCell ref="AU28:BE29"/>
    <mergeCell ref="AU30:BE31"/>
    <mergeCell ref="AU14:BE15"/>
    <mergeCell ref="AU16:BE17"/>
    <mergeCell ref="AU18:BE19"/>
    <mergeCell ref="AU20:BE21"/>
    <mergeCell ref="AU22:BE23"/>
    <mergeCell ref="AN10:AP11"/>
    <mergeCell ref="AN12:AP13"/>
    <mergeCell ref="AN14:AP15"/>
    <mergeCell ref="AN16:AP17"/>
    <mergeCell ref="AN18:AP19"/>
    <mergeCell ref="AN20:AP21"/>
    <mergeCell ref="AU24:BE25"/>
    <mergeCell ref="AN24:AP25"/>
    <mergeCell ref="AN22:AP23"/>
    <mergeCell ref="AU10:BE11"/>
    <mergeCell ref="AU12:BE13"/>
  </mergeCells>
  <phoneticPr fontId="4"/>
  <dataValidations xWindow="574" yWindow="327" count="12">
    <dataValidation type="list" allowBlank="1" showInputMessage="1" showErrorMessage="1" sqref="AG8:AH55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I8:AM55" xr:uid="{00000000-0002-0000-0100-000001000000}">
      <formula1>AND(INT(AI8)=AI8,LEN(AI8)=9)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E8:AF55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N8:AP55" xr:uid="{00000000-0002-0000-0100-000003000000}">
      <formula1>0</formula1>
      <formula2>200</formula2>
    </dataValidation>
    <dataValidation imeMode="on" allowBlank="1" showInputMessage="1" showErrorMessage="1" prompt="選手が通っている学校の所在県名を入力してください。　例）富山県" sqref="AQ8:AT55" xr:uid="{00000000-0002-0000-0100-000004000000}"/>
    <dataValidation type="list" allowBlank="1" showInputMessage="1" showErrorMessage="1" prompt="キャプテンは●を選択してください" sqref="F8:F55" xr:uid="{00000000-0002-0000-0100-000006000000}">
      <formula1>"●,　"</formula1>
    </dataValidation>
    <dataValidation type="whole" allowBlank="1" showInputMessage="1" showErrorMessage="1" prompt="半角数字で入力してください。キャプテンの丸数字は不要です。" sqref="D8:E55" xr:uid="{00000000-0002-0000-0100-000007000000}">
      <formula1>1</formula1>
      <formula2>99</formula2>
    </dataValidation>
    <dataValidation imeMode="on" allowBlank="1" showInputMessage="1" showErrorMessage="1" prompt="設置者（〇〇立）から記入してください。_x000a_（例：富山市立中央小学校）" sqref="AU8:BE55" xr:uid="{405A4435-443F-164B-8733-1548AD8F5D36}"/>
    <dataValidation imeMode="on" allowBlank="1" showInputMessage="1" showErrorMessage="1" prompt="選手の姓を入力してください" sqref="G8:L55" xr:uid="{1243BAEF-956D-1041-AF8C-8B08A22E7EB7}"/>
    <dataValidation imeMode="on" allowBlank="1" showInputMessage="1" showErrorMessage="1" prompt="選手の名を入力してください" sqref="M8:R55" xr:uid="{0A6A1E14-681A-8141-B508-45133BB9D7F8}"/>
    <dataValidation imeMode="on" allowBlank="1" showInputMessage="1" showErrorMessage="1" prompt="選手の姓をカタカナで入力してください。" sqref="S8:X55" xr:uid="{59675109-AC41-F943-8B58-D9DAAC4BB2F6}"/>
    <dataValidation imeMode="on" allowBlank="1" showInputMessage="1" showErrorMessage="1" prompt="選手の名をカタカナで入力してください。" sqref="Y8:AD55" xr:uid="{3C2C950C-EA33-C343-A57E-5DF03E842A58}"/>
  </dataValidations>
  <pageMargins left="0.25" right="0.25" top="0.75" bottom="0.75" header="0.3" footer="0.3"/>
  <pageSetup paperSize="9" scale="88" orientation="landscape" copies="18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87B9-ACB3-437B-BE2D-3587D10DE817}">
  <sheetPr>
    <tabColor theme="6"/>
    <pageSetUpPr fitToPage="1"/>
  </sheetPr>
  <dimension ref="A1:BD62"/>
  <sheetViews>
    <sheetView tabSelected="1" zoomScaleNormal="100" zoomScaleSheetLayoutView="100" workbookViewId="0">
      <selection activeCell="Y26" sqref="Y26:AQ27"/>
    </sheetView>
  </sheetViews>
  <sheetFormatPr defaultColWidth="1.6640625" defaultRowHeight="13.2" x14ac:dyDescent="0.2"/>
  <cols>
    <col min="1" max="56" width="1.77734375" style="1" customWidth="1"/>
    <col min="57" max="16384" width="1.6640625" style="1"/>
  </cols>
  <sheetData>
    <row r="1" spans="1:56" x14ac:dyDescent="0.2">
      <c r="AP1" s="11"/>
      <c r="AQ1" s="237" t="str">
        <f>大会情報!D9&amp;"年"&amp;大会情報!G9&amp;"月"&amp;大会情報!J9&amp;"日"</f>
        <v>2025年6月10日</v>
      </c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</row>
    <row r="2" spans="1:56" x14ac:dyDescent="0.2">
      <c r="AP2" s="11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</row>
    <row r="3" spans="1:56" ht="28.2" x14ac:dyDescent="0.2">
      <c r="A3" s="12"/>
      <c r="B3" s="238" t="str">
        <f>大会情報!BG8</f>
        <v>スミセイVitalityカップ
JVA第45回全日本小学生バレーボール大会新潟県大会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12"/>
    </row>
    <row r="4" spans="1:56" ht="10.050000000000001" customHeight="1" x14ac:dyDescent="0.2">
      <c r="A4" s="12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12"/>
    </row>
    <row r="5" spans="1:56" ht="11.25" customHeight="1" x14ac:dyDescent="0.2">
      <c r="B5" s="17" t="s">
        <v>60</v>
      </c>
      <c r="O5" s="239" t="s">
        <v>45</v>
      </c>
      <c r="P5" s="239"/>
      <c r="Q5" s="239"/>
      <c r="R5" s="239"/>
      <c r="S5" s="239"/>
      <c r="T5" s="239"/>
      <c r="Z5" s="13" t="s">
        <v>100</v>
      </c>
    </row>
    <row r="6" spans="1:56" ht="12.75" customHeight="1" x14ac:dyDescent="0.2">
      <c r="B6" s="273" t="str">
        <f>IF(チーム情報!I14="","",チーム情報!I14)</f>
        <v>新潟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5"/>
      <c r="N6" s="30"/>
      <c r="O6" s="240" t="str">
        <f>IF(チーム情報!AG8="","",チーム情報!AG8)</f>
        <v>女子</v>
      </c>
      <c r="P6" s="241"/>
      <c r="Q6" s="241"/>
      <c r="R6" s="241"/>
      <c r="S6" s="241"/>
      <c r="T6" s="241"/>
      <c r="U6" s="241"/>
      <c r="V6" s="242"/>
      <c r="Z6" s="240" t="str">
        <f>大会情報!O9</f>
        <v>第１代表</v>
      </c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2"/>
      <c r="AU6" s="13"/>
    </row>
    <row r="7" spans="1:56" ht="13.5" customHeight="1" x14ac:dyDescent="0.2">
      <c r="B7" s="276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8"/>
      <c r="N7" s="31"/>
      <c r="O7" s="243"/>
      <c r="P7" s="244"/>
      <c r="Q7" s="244"/>
      <c r="R7" s="244"/>
      <c r="S7" s="244"/>
      <c r="T7" s="244"/>
      <c r="U7" s="244"/>
      <c r="V7" s="245"/>
      <c r="Z7" s="243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5"/>
    </row>
    <row r="8" spans="1:56" ht="7.2" customHeight="1" x14ac:dyDescent="0.2"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1"/>
      <c r="N8" s="30"/>
      <c r="O8" s="246"/>
      <c r="P8" s="247"/>
      <c r="Q8" s="247"/>
      <c r="R8" s="247"/>
      <c r="S8" s="247"/>
      <c r="T8" s="247"/>
      <c r="U8" s="247"/>
      <c r="V8" s="248"/>
      <c r="Z8" s="246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8"/>
    </row>
    <row r="9" spans="1:56" ht="6" customHeight="1" x14ac:dyDescent="0.2"/>
    <row r="10" spans="1:56" ht="5.25" customHeight="1" thickBot="1" x14ac:dyDescent="0.25"/>
    <row r="11" spans="1:56" ht="15.75" customHeight="1" x14ac:dyDescent="0.2">
      <c r="B11" s="249" t="s">
        <v>40</v>
      </c>
      <c r="C11" s="250"/>
      <c r="D11" s="250"/>
      <c r="E11" s="250"/>
      <c r="F11" s="251"/>
      <c r="G11" s="258" t="str">
        <f>IF(チーム情報!N8="","",チーム情報!N8)</f>
        <v>チュウオウジェイブイシージョシ</v>
      </c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8" t="s">
        <v>51</v>
      </c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60"/>
      <c r="AI11" s="261" t="s">
        <v>50</v>
      </c>
      <c r="AJ11" s="262"/>
      <c r="AK11" s="262"/>
      <c r="AL11" s="262"/>
      <c r="AM11" s="262"/>
      <c r="AN11" s="262"/>
      <c r="AO11" s="262"/>
      <c r="AP11" s="267" t="str">
        <f>IF(チーム情報!Y8="","",チーム情報!Y8)</f>
        <v>中央女子</v>
      </c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8"/>
      <c r="BD11" s="19"/>
    </row>
    <row r="12" spans="1:56" ht="16.95" customHeight="1" x14ac:dyDescent="0.2">
      <c r="B12" s="252"/>
      <c r="C12" s="253"/>
      <c r="D12" s="253"/>
      <c r="E12" s="253"/>
      <c r="F12" s="254"/>
      <c r="G12" s="228" t="str">
        <f>IF(チーム情報!C8="","",チーム情報!C8)</f>
        <v>中央ＪＶＣ女子</v>
      </c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82">
        <f>IF(チーム情報!AK8="","",チーム情報!AK8)</f>
        <v>123456789</v>
      </c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4"/>
      <c r="AI12" s="263"/>
      <c r="AJ12" s="264"/>
      <c r="AK12" s="264"/>
      <c r="AL12" s="264"/>
      <c r="AM12" s="264"/>
      <c r="AN12" s="264"/>
      <c r="AO12" s="264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70"/>
      <c r="BD12" s="19"/>
    </row>
    <row r="13" spans="1:56" ht="16.95" customHeight="1" thickBot="1" x14ac:dyDescent="0.25">
      <c r="B13" s="255"/>
      <c r="C13" s="256"/>
      <c r="D13" s="256"/>
      <c r="E13" s="256"/>
      <c r="F13" s="257"/>
      <c r="G13" s="230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85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7"/>
      <c r="AI13" s="265"/>
      <c r="AJ13" s="266"/>
      <c r="AK13" s="266"/>
      <c r="AL13" s="266"/>
      <c r="AM13" s="266"/>
      <c r="AN13" s="266"/>
      <c r="AO13" s="266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2"/>
      <c r="BD13" s="19"/>
    </row>
    <row r="14" spans="1:56" ht="12" customHeight="1" x14ac:dyDescent="0.2">
      <c r="B14" s="326" t="s">
        <v>62</v>
      </c>
      <c r="C14" s="327"/>
      <c r="D14" s="327"/>
      <c r="E14" s="327"/>
      <c r="F14" s="328"/>
      <c r="G14" s="234" t="s">
        <v>63</v>
      </c>
      <c r="H14" s="234"/>
      <c r="I14" s="234"/>
      <c r="J14" s="234"/>
      <c r="K14" s="234"/>
      <c r="L14" s="234"/>
      <c r="M14" s="234"/>
      <c r="N14" s="233" t="s">
        <v>64</v>
      </c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4" t="s">
        <v>66</v>
      </c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 t="s">
        <v>68</v>
      </c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344"/>
    </row>
    <row r="15" spans="1:56" ht="12" customHeight="1" x14ac:dyDescent="0.2">
      <c r="B15" s="329"/>
      <c r="C15" s="330"/>
      <c r="D15" s="330"/>
      <c r="E15" s="330"/>
      <c r="F15" s="331"/>
      <c r="G15" s="235"/>
      <c r="H15" s="235"/>
      <c r="I15" s="235"/>
      <c r="J15" s="235"/>
      <c r="K15" s="235"/>
      <c r="L15" s="235"/>
      <c r="M15" s="235"/>
      <c r="N15" s="346" t="s">
        <v>65</v>
      </c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345"/>
    </row>
    <row r="16" spans="1:56" ht="12" customHeight="1" x14ac:dyDescent="0.2">
      <c r="B16" s="329"/>
      <c r="C16" s="330"/>
      <c r="D16" s="330"/>
      <c r="E16" s="330"/>
      <c r="F16" s="331"/>
      <c r="G16" s="236" t="s">
        <v>0</v>
      </c>
      <c r="H16" s="236"/>
      <c r="I16" s="236"/>
      <c r="J16" s="236"/>
      <c r="K16" s="236"/>
      <c r="L16" s="236"/>
      <c r="M16" s="236"/>
      <c r="N16" s="221" t="str">
        <f>IF(チーム情報!R20="","",チーム情報!R20&amp;" "&amp;チーム情報!W20)</f>
        <v>タカオカ タロウ</v>
      </c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18">
        <f>IF(チーム情報!AB20="","",チーム情報!AB20)</f>
        <v>123456789</v>
      </c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 t="str">
        <f>IF(チーム情報!AG20="","",チーム情報!AG20&amp;" "&amp;チーム情報!AL20)</f>
        <v>コーチ１ 12345</v>
      </c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32"/>
    </row>
    <row r="17" spans="2:55" ht="19.95" customHeight="1" x14ac:dyDescent="0.2">
      <c r="B17" s="329"/>
      <c r="C17" s="330"/>
      <c r="D17" s="330"/>
      <c r="E17" s="330"/>
      <c r="F17" s="331"/>
      <c r="G17" s="236"/>
      <c r="H17" s="236"/>
      <c r="I17" s="236"/>
      <c r="J17" s="236"/>
      <c r="K17" s="236"/>
      <c r="L17" s="236"/>
      <c r="M17" s="236"/>
      <c r="N17" s="227" t="str">
        <f>IF(チーム情報!H20="","",チーム情報!H20&amp;" "&amp;チーム情報!M20)</f>
        <v>高岡 太郎</v>
      </c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32"/>
    </row>
    <row r="18" spans="2:55" ht="12" customHeight="1" x14ac:dyDescent="0.2">
      <c r="B18" s="329"/>
      <c r="C18" s="330"/>
      <c r="D18" s="330"/>
      <c r="E18" s="330"/>
      <c r="F18" s="331"/>
      <c r="G18" s="236" t="s">
        <v>10</v>
      </c>
      <c r="H18" s="236"/>
      <c r="I18" s="236"/>
      <c r="J18" s="236"/>
      <c r="K18" s="236"/>
      <c r="L18" s="236"/>
      <c r="M18" s="236"/>
      <c r="N18" s="221" t="str">
        <f>IF(チーム情報!R22="","",チーム情報!R22&amp;" "&amp;チーム情報!W22)</f>
        <v>ヒミ ハナコ</v>
      </c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18">
        <f>IF(チーム情報!AB22="","",チーム情報!AB22)</f>
        <v>345678901</v>
      </c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 t="str">
        <f>IF(チーム情報!AG22="","",チーム情報!AG22&amp;" "&amp;チーム情報!AL22)</f>
        <v>日小連 23456</v>
      </c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32"/>
    </row>
    <row r="19" spans="2:55" ht="19.95" customHeight="1" x14ac:dyDescent="0.2">
      <c r="B19" s="329"/>
      <c r="C19" s="330"/>
      <c r="D19" s="330"/>
      <c r="E19" s="330"/>
      <c r="F19" s="331"/>
      <c r="G19" s="236"/>
      <c r="H19" s="236"/>
      <c r="I19" s="236"/>
      <c r="J19" s="236"/>
      <c r="K19" s="236"/>
      <c r="L19" s="236"/>
      <c r="M19" s="236"/>
      <c r="N19" s="227" t="str">
        <f>IF(チーム情報!H22="","",チーム情報!H22&amp;" "&amp;チーム情報!M22)</f>
        <v>氷見 花子</v>
      </c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32"/>
    </row>
    <row r="20" spans="2:55" ht="12" customHeight="1" x14ac:dyDescent="0.2">
      <c r="B20" s="329"/>
      <c r="C20" s="330"/>
      <c r="D20" s="330"/>
      <c r="E20" s="330"/>
      <c r="F20" s="331"/>
      <c r="G20" s="236" t="s">
        <v>10</v>
      </c>
      <c r="H20" s="236"/>
      <c r="I20" s="236"/>
      <c r="J20" s="236"/>
      <c r="K20" s="236"/>
      <c r="L20" s="236"/>
      <c r="M20" s="236"/>
      <c r="N20" s="221" t="str">
        <f>IF(チーム情報!R24="","",チーム情報!R24&amp;" "&amp;チーム情報!W24)</f>
        <v>ヒミ モモコ</v>
      </c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18">
        <f>IF(チーム情報!AB24="","",チーム情報!AB24)</f>
        <v>345678902</v>
      </c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 t="str">
        <f>IF(チーム情報!AG24="","",チーム情報!AG24&amp;" "&amp;チーム情報!AL24)</f>
        <v xml:space="preserve">なし </v>
      </c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32"/>
    </row>
    <row r="21" spans="2:55" ht="19.95" customHeight="1" x14ac:dyDescent="0.2">
      <c r="B21" s="329"/>
      <c r="C21" s="330"/>
      <c r="D21" s="330"/>
      <c r="E21" s="330"/>
      <c r="F21" s="331"/>
      <c r="G21" s="236"/>
      <c r="H21" s="236"/>
      <c r="I21" s="236"/>
      <c r="J21" s="236"/>
      <c r="K21" s="236"/>
      <c r="L21" s="236"/>
      <c r="M21" s="236"/>
      <c r="N21" s="227" t="str">
        <f>IF(チーム情報!H24="","",チーム情報!H24&amp;" "&amp;チーム情報!M24)</f>
        <v>氷見 桃子</v>
      </c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32"/>
    </row>
    <row r="22" spans="2:55" ht="12" customHeight="1" x14ac:dyDescent="0.2">
      <c r="B22" s="329"/>
      <c r="C22" s="330"/>
      <c r="D22" s="330"/>
      <c r="E22" s="330"/>
      <c r="F22" s="331"/>
      <c r="G22" s="236" t="s">
        <v>11</v>
      </c>
      <c r="H22" s="236"/>
      <c r="I22" s="236"/>
      <c r="J22" s="236"/>
      <c r="K22" s="236"/>
      <c r="L22" s="236"/>
      <c r="M22" s="236"/>
      <c r="N22" s="221" t="str">
        <f>IF(チーム情報!R26="","",チーム情報!R26&amp;" "&amp;チーム情報!W26)</f>
        <v>ウオヅ ジロウ</v>
      </c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18">
        <f>IF(チーム情報!AB26="","",チーム情報!AB26)</f>
        <v>456789012</v>
      </c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 t="str">
        <f>IF(チーム情報!AG26="","",チーム情報!AG26&amp;" "&amp;チーム情報!AL26)</f>
        <v xml:space="preserve">なし </v>
      </c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18"/>
      <c r="BC22" s="232"/>
    </row>
    <row r="23" spans="2:55" ht="19.95" customHeight="1" x14ac:dyDescent="0.2">
      <c r="B23" s="329"/>
      <c r="C23" s="330"/>
      <c r="D23" s="330"/>
      <c r="E23" s="330"/>
      <c r="F23" s="331"/>
      <c r="G23" s="236"/>
      <c r="H23" s="236"/>
      <c r="I23" s="236"/>
      <c r="J23" s="236"/>
      <c r="K23" s="236"/>
      <c r="L23" s="236"/>
      <c r="M23" s="236"/>
      <c r="N23" s="227" t="str">
        <f>IF(チーム情報!H26="","",チーム情報!H26&amp;" "&amp;チーム情報!M26)</f>
        <v>魚津 次郎</v>
      </c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32"/>
    </row>
    <row r="24" spans="2:55" ht="12" customHeight="1" x14ac:dyDescent="0.2">
      <c r="B24" s="329"/>
      <c r="C24" s="330"/>
      <c r="D24" s="330"/>
      <c r="E24" s="330"/>
      <c r="F24" s="331"/>
      <c r="G24" s="236" t="s">
        <v>81</v>
      </c>
      <c r="H24" s="236"/>
      <c r="I24" s="236"/>
      <c r="J24" s="236"/>
      <c r="K24" s="236"/>
      <c r="L24" s="236"/>
      <c r="M24" s="236"/>
      <c r="N24" s="337" t="str">
        <f>IF(チーム情報!R28="","",チーム情報!R28&amp;" "&amp;チーム情報!W28)</f>
        <v/>
      </c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218" t="str">
        <f>IF(チーム情報!V27="","",チーム情報!V27&amp;" "&amp;チーム情報!AA27)</f>
        <v/>
      </c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 t="str">
        <f>IF(チーム情報!AG28="","",チーム情報!AG28)</f>
        <v/>
      </c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32"/>
    </row>
    <row r="25" spans="2:55" ht="19.95" customHeight="1" thickBot="1" x14ac:dyDescent="0.25">
      <c r="B25" s="332"/>
      <c r="C25" s="333"/>
      <c r="D25" s="333"/>
      <c r="E25" s="333"/>
      <c r="F25" s="334"/>
      <c r="G25" s="336"/>
      <c r="H25" s="336"/>
      <c r="I25" s="336"/>
      <c r="J25" s="336"/>
      <c r="K25" s="336"/>
      <c r="L25" s="336"/>
      <c r="M25" s="336"/>
      <c r="N25" s="220" t="str">
        <f>IF(チーム情報!H28="","",チーム情報!H28&amp;" "&amp;チーム情報!M28)</f>
        <v/>
      </c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335"/>
    </row>
    <row r="26" spans="2:55" ht="12" customHeight="1" x14ac:dyDescent="0.2">
      <c r="B26" s="394" t="s">
        <v>52</v>
      </c>
      <c r="C26" s="395"/>
      <c r="D26" s="395"/>
      <c r="E26" s="395"/>
      <c r="F26" s="396"/>
      <c r="G26" s="366" t="str">
        <f>IF(チーム情報!H34="","",チーム情報!H34&amp;" "&amp;チーム情報!N34)</f>
        <v>黒部 桃子</v>
      </c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3"/>
      <c r="S26" s="403" t="s">
        <v>44</v>
      </c>
      <c r="T26" s="404"/>
      <c r="U26" s="404"/>
      <c r="V26" s="404"/>
      <c r="W26" s="404"/>
      <c r="X26" s="404"/>
      <c r="Y26" s="407" t="str">
        <f>IF(チーム情報!T34="","",チーム情報!T34)</f>
        <v>kurobe@123.com</v>
      </c>
      <c r="Z26" s="408"/>
      <c r="AA26" s="408"/>
      <c r="AB26" s="408"/>
      <c r="AC26" s="408"/>
      <c r="AD26" s="408"/>
      <c r="AE26" s="408"/>
      <c r="AF26" s="408"/>
      <c r="AG26" s="408"/>
      <c r="AH26" s="408"/>
      <c r="AI26" s="408"/>
      <c r="AJ26" s="408"/>
      <c r="AK26" s="408"/>
      <c r="AL26" s="408"/>
      <c r="AM26" s="408"/>
      <c r="AN26" s="408"/>
      <c r="AO26" s="408"/>
      <c r="AP26" s="408"/>
      <c r="AQ26" s="409"/>
      <c r="AR26" s="413" t="s">
        <v>12</v>
      </c>
      <c r="AS26" s="414"/>
      <c r="AT26" s="414"/>
      <c r="AU26" s="22" t="s">
        <v>5</v>
      </c>
      <c r="AV26" s="416" t="str">
        <f>IF(チーム情報!AG34="","",チーム情報!AG34)</f>
        <v>090</v>
      </c>
      <c r="AW26" s="416"/>
      <c r="AX26" s="416"/>
      <c r="AY26" s="416"/>
      <c r="AZ26" s="416"/>
      <c r="BA26" s="416"/>
      <c r="BB26" s="416"/>
      <c r="BC26" s="23" t="s">
        <v>6</v>
      </c>
    </row>
    <row r="27" spans="2:55" ht="12" customHeight="1" x14ac:dyDescent="0.2">
      <c r="B27" s="397"/>
      <c r="C27" s="398"/>
      <c r="D27" s="398"/>
      <c r="E27" s="398"/>
      <c r="F27" s="399"/>
      <c r="G27" s="316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3"/>
      <c r="S27" s="405"/>
      <c r="T27" s="406"/>
      <c r="U27" s="406"/>
      <c r="V27" s="406"/>
      <c r="W27" s="406"/>
      <c r="X27" s="406"/>
      <c r="Y27" s="410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2"/>
      <c r="AR27" s="415"/>
      <c r="AS27" s="415"/>
      <c r="AT27" s="415"/>
      <c r="AU27" s="417" t="str">
        <f>IF(チーム情報!AJ34="","",チーム情報!AJ34)</f>
        <v>1234</v>
      </c>
      <c r="AV27" s="418"/>
      <c r="AW27" s="418"/>
      <c r="AX27" s="418"/>
      <c r="AY27" s="24" t="s">
        <v>7</v>
      </c>
      <c r="AZ27" s="418" t="str">
        <f>IF(チーム情報!AN34="","",チーム情報!AN34)</f>
        <v>5678</v>
      </c>
      <c r="BA27" s="418"/>
      <c r="BB27" s="418"/>
      <c r="BC27" s="419"/>
    </row>
    <row r="28" spans="2:55" ht="13.95" customHeight="1" thickBot="1" x14ac:dyDescent="0.25">
      <c r="B28" s="400"/>
      <c r="C28" s="401"/>
      <c r="D28" s="401"/>
      <c r="E28" s="401"/>
      <c r="F28" s="402"/>
      <c r="G28" s="222" t="s">
        <v>53</v>
      </c>
      <c r="H28" s="223"/>
      <c r="I28" s="224" t="str">
        <f>IF(チーム情報!H36="","",チーム情報!H36&amp;"-"&amp;チーム情報!N36)</f>
        <v>939-1234</v>
      </c>
      <c r="J28" s="224"/>
      <c r="K28" s="224"/>
      <c r="L28" s="224"/>
      <c r="M28" s="224"/>
      <c r="N28" s="224"/>
      <c r="O28" s="224"/>
      <c r="P28" s="224"/>
      <c r="Q28" s="224"/>
      <c r="R28" s="224"/>
      <c r="S28" s="225" t="str">
        <f>IF(チーム情報!H40="","",チーム情報!H40&amp;チーム情報!N40&amp;チーム情報!T40)</f>
        <v>新潟県富山市富山町１−２−３</v>
      </c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  <c r="AV28" s="225"/>
      <c r="AW28" s="225"/>
      <c r="AX28" s="225"/>
      <c r="AY28" s="225"/>
      <c r="AZ28" s="225"/>
      <c r="BA28" s="225"/>
      <c r="BB28" s="225"/>
      <c r="BC28" s="226"/>
    </row>
    <row r="29" spans="2:55" ht="4.95" customHeight="1" x14ac:dyDescent="0.2">
      <c r="B29" s="20"/>
      <c r="C29" s="20"/>
      <c r="D29" s="20"/>
      <c r="E29" s="20"/>
      <c r="F29" s="20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20"/>
      <c r="AS29" s="20"/>
      <c r="AT29" s="20"/>
      <c r="AU29" s="16"/>
      <c r="AV29" s="16"/>
      <c r="AW29" s="16"/>
      <c r="AX29" s="16"/>
      <c r="AY29" s="16"/>
      <c r="AZ29" s="16"/>
      <c r="BA29" s="16"/>
      <c r="BB29" s="16"/>
      <c r="BC29" s="16"/>
    </row>
    <row r="30" spans="2:55" ht="13.8" thickBot="1" x14ac:dyDescent="0.25">
      <c r="B30" s="14" t="s">
        <v>43</v>
      </c>
      <c r="C30" s="11"/>
      <c r="D30" s="11"/>
      <c r="E30" s="11"/>
      <c r="F30" s="11"/>
      <c r="G30" s="11"/>
      <c r="H30" s="21"/>
    </row>
    <row r="31" spans="2:55" ht="16.05" customHeight="1" thickBot="1" x14ac:dyDescent="0.25">
      <c r="B31" s="338" t="s">
        <v>1</v>
      </c>
      <c r="C31" s="339"/>
      <c r="D31" s="339"/>
      <c r="E31" s="339" t="s">
        <v>2</v>
      </c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 t="s">
        <v>3</v>
      </c>
      <c r="Q31" s="339"/>
      <c r="R31" s="339"/>
      <c r="S31" s="340" t="s">
        <v>67</v>
      </c>
      <c r="T31" s="341"/>
      <c r="U31" s="341"/>
      <c r="V31" s="340" t="s">
        <v>9</v>
      </c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  <c r="AG31" s="341"/>
      <c r="AH31" s="341"/>
      <c r="AI31" s="341"/>
      <c r="AJ31" s="342"/>
      <c r="AK31" s="341" t="s">
        <v>8</v>
      </c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2"/>
      <c r="AW31" s="339" t="s">
        <v>4</v>
      </c>
      <c r="AX31" s="339"/>
      <c r="AY31" s="339"/>
      <c r="AZ31" s="339"/>
      <c r="BA31" s="339"/>
      <c r="BB31" s="339"/>
      <c r="BC31" s="343"/>
    </row>
    <row r="32" spans="2:55" ht="11.55" customHeight="1" x14ac:dyDescent="0.2">
      <c r="B32" s="351">
        <f>IF(選手情報!B8="","",選手情報!B8)</f>
        <v>1</v>
      </c>
      <c r="C32" s="352"/>
      <c r="D32" s="353"/>
      <c r="E32" s="354" t="str">
        <f>IF(選手情報!S8="","",選手情報!S8&amp;" "&amp;選手情報!Y8)</f>
        <v>トヤマ アイコ</v>
      </c>
      <c r="F32" s="355"/>
      <c r="G32" s="355"/>
      <c r="H32" s="355"/>
      <c r="I32" s="355"/>
      <c r="J32" s="355"/>
      <c r="K32" s="355"/>
      <c r="L32" s="355"/>
      <c r="M32" s="355"/>
      <c r="N32" s="355"/>
      <c r="O32" s="356"/>
      <c r="P32" s="357">
        <f>IF(選手情報!AE8="","",選手情報!AE8)</f>
        <v>6</v>
      </c>
      <c r="Q32" s="358"/>
      <c r="R32" s="359"/>
      <c r="S32" s="360" t="str">
        <f>IF(選手情報!AG8="","",選手情報!AG8)</f>
        <v>女</v>
      </c>
      <c r="T32" s="361"/>
      <c r="U32" s="362"/>
      <c r="V32" s="363" t="str">
        <f>IF(選手情報!AU8="","",選手情報!AQ8&amp;"　"&amp;選手情報!AU8)</f>
        <v>新潟県　富山市立中央小学校</v>
      </c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5"/>
      <c r="AK32" s="366">
        <f>IF(選手情報!AI8="","",選手情報!AI8)</f>
        <v>502345632</v>
      </c>
      <c r="AL32" s="352"/>
      <c r="AM32" s="352"/>
      <c r="AN32" s="352"/>
      <c r="AO32" s="352"/>
      <c r="AP32" s="352"/>
      <c r="AQ32" s="352"/>
      <c r="AR32" s="352"/>
      <c r="AS32" s="352"/>
      <c r="AT32" s="352"/>
      <c r="AU32" s="352"/>
      <c r="AV32" s="353"/>
      <c r="AW32" s="367">
        <f>IF(選手情報!AN8="","",選手情報!$AN8)</f>
        <v>140</v>
      </c>
      <c r="AX32" s="368"/>
      <c r="AY32" s="368"/>
      <c r="AZ32" s="368"/>
      <c r="BA32" s="368"/>
      <c r="BB32" s="368"/>
      <c r="BC32" s="369"/>
    </row>
    <row r="33" spans="2:55" ht="25.05" customHeight="1" x14ac:dyDescent="0.2">
      <c r="B33" s="291"/>
      <c r="C33" s="292"/>
      <c r="D33" s="293"/>
      <c r="E33" s="323" t="str">
        <f>IF(選手情報!G8="","",選手情報!G8&amp;" "&amp;選手情報!M8)</f>
        <v>富山 愛子</v>
      </c>
      <c r="F33" s="324" t="str">
        <f>選手情報!$G$8&amp;" "&amp;選手情報!$M$8</f>
        <v>富山 愛子</v>
      </c>
      <c r="G33" s="324" t="str">
        <f>選手情報!$G$8&amp;" "&amp;選手情報!$M$8</f>
        <v>富山 愛子</v>
      </c>
      <c r="H33" s="324" t="str">
        <f>選手情報!$G$8&amp;" "&amp;選手情報!$M$8</f>
        <v>富山 愛子</v>
      </c>
      <c r="I33" s="324" t="str">
        <f>選手情報!$G$8&amp;" "&amp;選手情報!$M$8</f>
        <v>富山 愛子</v>
      </c>
      <c r="J33" s="324" t="str">
        <f>選手情報!$G$8&amp;" "&amp;選手情報!$M$8</f>
        <v>富山 愛子</v>
      </c>
      <c r="K33" s="324" t="str">
        <f>選手情報!$G$8&amp;" "&amp;選手情報!$M$8</f>
        <v>富山 愛子</v>
      </c>
      <c r="L33" s="324" t="str">
        <f>選手情報!$G$8&amp;" "&amp;選手情報!$M$8</f>
        <v>富山 愛子</v>
      </c>
      <c r="M33" s="324" t="str">
        <f>選手情報!$G$8&amp;" "&amp;選手情報!$M$8</f>
        <v>富山 愛子</v>
      </c>
      <c r="N33" s="324" t="str">
        <f>選手情報!$G$8&amp;" "&amp;選手情報!$M$8</f>
        <v>富山 愛子</v>
      </c>
      <c r="O33" s="325" t="str">
        <f>選手情報!$G$8&amp;" "&amp;選手情報!$M$8</f>
        <v>富山 愛子</v>
      </c>
      <c r="P33" s="300"/>
      <c r="Q33" s="301"/>
      <c r="R33" s="302"/>
      <c r="S33" s="306"/>
      <c r="T33" s="307"/>
      <c r="U33" s="308"/>
      <c r="V33" s="312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4"/>
      <c r="AK33" s="316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3"/>
      <c r="AW33" s="320"/>
      <c r="AX33" s="321"/>
      <c r="AY33" s="321"/>
      <c r="AZ33" s="321"/>
      <c r="BA33" s="321"/>
      <c r="BB33" s="321"/>
      <c r="BC33" s="322"/>
    </row>
    <row r="34" spans="2:55" ht="11.55" customHeight="1" x14ac:dyDescent="0.2">
      <c r="B34" s="288" t="str">
        <f>IF(選手情報!B10="","",選手情報!B10)</f>
        <v>②</v>
      </c>
      <c r="C34" s="289"/>
      <c r="D34" s="290"/>
      <c r="E34" s="294" t="str">
        <f>IF(選手情報!S10="","",選手情報!S10&amp;" "&amp;選手情報!Y10)</f>
        <v>ウオヅ サクラコ</v>
      </c>
      <c r="F34" s="295"/>
      <c r="G34" s="295"/>
      <c r="H34" s="295"/>
      <c r="I34" s="295"/>
      <c r="J34" s="295"/>
      <c r="K34" s="295"/>
      <c r="L34" s="295"/>
      <c r="M34" s="295"/>
      <c r="N34" s="295"/>
      <c r="O34" s="296"/>
      <c r="P34" s="297">
        <f>IF(選手情報!AE10="","",選手情報!AE10)</f>
        <v>5</v>
      </c>
      <c r="Q34" s="298"/>
      <c r="R34" s="299"/>
      <c r="S34" s="303" t="str">
        <f>IF(選手情報!AG10="","",選手情報!AG10)</f>
        <v>女</v>
      </c>
      <c r="T34" s="304"/>
      <c r="U34" s="305"/>
      <c r="V34" s="309" t="str">
        <f>IF(選手情報!AU10="","",選手情報!AQ10&amp;"　"&amp;選手情報!AU10)</f>
        <v>新潟県　富山市立中央小学校</v>
      </c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1"/>
      <c r="AK34" s="315">
        <f>IF(選手情報!AI10="","",選手情報!AI10)</f>
        <v>502345633</v>
      </c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90"/>
      <c r="AW34" s="317">
        <f>IF(選手情報!AN10="","",選手情報!AN10)</f>
        <v>141</v>
      </c>
      <c r="AX34" s="318"/>
      <c r="AY34" s="318"/>
      <c r="AZ34" s="318"/>
      <c r="BA34" s="318"/>
      <c r="BB34" s="318"/>
      <c r="BC34" s="319"/>
    </row>
    <row r="35" spans="2:55" ht="25.05" customHeight="1" x14ac:dyDescent="0.2">
      <c r="B35" s="291"/>
      <c r="C35" s="292"/>
      <c r="D35" s="293"/>
      <c r="E35" s="323" t="str">
        <f>IF(選手情報!G10="","",選手情報!G10&amp;" "&amp;選手情報!M10)</f>
        <v>魚津 桜子</v>
      </c>
      <c r="F35" s="324" t="str">
        <f>選手情報!$G$10&amp;" "&amp;選手情報!$M$10</f>
        <v>魚津 桜子</v>
      </c>
      <c r="G35" s="324" t="str">
        <f>選手情報!$G$10&amp;" "&amp;選手情報!$M$10</f>
        <v>魚津 桜子</v>
      </c>
      <c r="H35" s="324" t="str">
        <f>選手情報!$G$10&amp;" "&amp;選手情報!$M$10</f>
        <v>魚津 桜子</v>
      </c>
      <c r="I35" s="324" t="str">
        <f>選手情報!$G$10&amp;" "&amp;選手情報!$M$10</f>
        <v>魚津 桜子</v>
      </c>
      <c r="J35" s="324" t="str">
        <f>選手情報!$G$10&amp;" "&amp;選手情報!$M$10</f>
        <v>魚津 桜子</v>
      </c>
      <c r="K35" s="324" t="str">
        <f>選手情報!$G$10&amp;" "&amp;選手情報!$M$10</f>
        <v>魚津 桜子</v>
      </c>
      <c r="L35" s="324" t="str">
        <f>選手情報!$G$10&amp;" "&amp;選手情報!$M$10</f>
        <v>魚津 桜子</v>
      </c>
      <c r="M35" s="324" t="str">
        <f>選手情報!$G$10&amp;" "&amp;選手情報!$M$10</f>
        <v>魚津 桜子</v>
      </c>
      <c r="N35" s="324" t="str">
        <f>選手情報!$G$10&amp;" "&amp;選手情報!$M$10</f>
        <v>魚津 桜子</v>
      </c>
      <c r="O35" s="325" t="str">
        <f>選手情報!$G$10&amp;" "&amp;選手情報!$M$10</f>
        <v>魚津 桜子</v>
      </c>
      <c r="P35" s="300"/>
      <c r="Q35" s="301"/>
      <c r="R35" s="302"/>
      <c r="S35" s="306"/>
      <c r="T35" s="307"/>
      <c r="U35" s="308"/>
      <c r="V35" s="312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4"/>
      <c r="AK35" s="316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3"/>
      <c r="AW35" s="320"/>
      <c r="AX35" s="321"/>
      <c r="AY35" s="321"/>
      <c r="AZ35" s="321"/>
      <c r="BA35" s="321"/>
      <c r="BB35" s="321"/>
      <c r="BC35" s="322"/>
    </row>
    <row r="36" spans="2:55" ht="11.55" customHeight="1" x14ac:dyDescent="0.2">
      <c r="B36" s="288">
        <f>IF(選手情報!B12="","",選手情報!B12)</f>
        <v>3</v>
      </c>
      <c r="C36" s="289"/>
      <c r="D36" s="290"/>
      <c r="E36" s="370" t="str">
        <f>IF(選手情報!S12="","",選手情報!S12&amp;" "&amp;選手情報!Y12)</f>
        <v>タカオカ スズコ</v>
      </c>
      <c r="F36" s="371"/>
      <c r="G36" s="371"/>
      <c r="H36" s="371"/>
      <c r="I36" s="371"/>
      <c r="J36" s="371"/>
      <c r="K36" s="371"/>
      <c r="L36" s="371"/>
      <c r="M36" s="371"/>
      <c r="N36" s="371"/>
      <c r="O36" s="372"/>
      <c r="P36" s="297">
        <f>IF(選手情報!AE12="","",選手情報!AE12)</f>
        <v>4</v>
      </c>
      <c r="Q36" s="298"/>
      <c r="R36" s="299"/>
      <c r="S36" s="303" t="str">
        <f>IF(選手情報!AG12="","",選手情報!AG12)</f>
        <v>女</v>
      </c>
      <c r="T36" s="304"/>
      <c r="U36" s="305"/>
      <c r="V36" s="309" t="str">
        <f>IF(選手情報!AU12="","",選手情報!AQ12&amp;"　"&amp;選手情報!AU12)</f>
        <v>新潟県　富山市立中央小学校</v>
      </c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1"/>
      <c r="AK36" s="315">
        <f>IF(選手情報!AI12="","",選手情報!AI12)</f>
        <v>502345634</v>
      </c>
      <c r="AL36" s="289"/>
      <c r="AM36" s="289"/>
      <c r="AN36" s="289"/>
      <c r="AO36" s="289"/>
      <c r="AP36" s="289"/>
      <c r="AQ36" s="289"/>
      <c r="AR36" s="289"/>
      <c r="AS36" s="289"/>
      <c r="AT36" s="289"/>
      <c r="AU36" s="289"/>
      <c r="AV36" s="290"/>
      <c r="AW36" s="317">
        <f>IF(選手情報!AN12="","",選手情報!AN12)</f>
        <v>142</v>
      </c>
      <c r="AX36" s="318"/>
      <c r="AY36" s="318"/>
      <c r="AZ36" s="318"/>
      <c r="BA36" s="318"/>
      <c r="BB36" s="318"/>
      <c r="BC36" s="319"/>
    </row>
    <row r="37" spans="2:55" ht="25.05" customHeight="1" x14ac:dyDescent="0.2">
      <c r="B37" s="291"/>
      <c r="C37" s="292"/>
      <c r="D37" s="293"/>
      <c r="E37" s="350" t="str">
        <f>IF(選手情報!G12="","",選手情報!G12&amp;" "&amp;選手情報!M12)</f>
        <v>高岡 鈴子</v>
      </c>
      <c r="F37" s="324" t="str">
        <f>選手情報!$G$12&amp;" "&amp;選手情報!$M$12</f>
        <v>高岡 鈴子</v>
      </c>
      <c r="G37" s="324" t="str">
        <f>選手情報!$G$12&amp;" "&amp;選手情報!$M$12</f>
        <v>高岡 鈴子</v>
      </c>
      <c r="H37" s="324" t="str">
        <f>選手情報!$G$12&amp;" "&amp;選手情報!$M$12</f>
        <v>高岡 鈴子</v>
      </c>
      <c r="I37" s="324" t="str">
        <f>選手情報!$G$12&amp;" "&amp;選手情報!$M$12</f>
        <v>高岡 鈴子</v>
      </c>
      <c r="J37" s="324" t="str">
        <f>選手情報!$G$12&amp;" "&amp;選手情報!$M$12</f>
        <v>高岡 鈴子</v>
      </c>
      <c r="K37" s="324" t="str">
        <f>選手情報!$G$12&amp;" "&amp;選手情報!$M$12</f>
        <v>高岡 鈴子</v>
      </c>
      <c r="L37" s="324" t="str">
        <f>選手情報!$G$12&amp;" "&amp;選手情報!$M$12</f>
        <v>高岡 鈴子</v>
      </c>
      <c r="M37" s="324" t="str">
        <f>選手情報!$G$12&amp;" "&amp;選手情報!$M$12</f>
        <v>高岡 鈴子</v>
      </c>
      <c r="N37" s="324" t="str">
        <f>選手情報!$G$12&amp;" "&amp;選手情報!$M$12</f>
        <v>高岡 鈴子</v>
      </c>
      <c r="O37" s="325" t="str">
        <f>選手情報!$G$12&amp;" "&amp;選手情報!$M$12</f>
        <v>高岡 鈴子</v>
      </c>
      <c r="P37" s="300"/>
      <c r="Q37" s="301"/>
      <c r="R37" s="302"/>
      <c r="S37" s="306"/>
      <c r="T37" s="307"/>
      <c r="U37" s="308"/>
      <c r="V37" s="312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4"/>
      <c r="AK37" s="316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3"/>
      <c r="AW37" s="320"/>
      <c r="AX37" s="321"/>
      <c r="AY37" s="321"/>
      <c r="AZ37" s="321"/>
      <c r="BA37" s="321"/>
      <c r="BB37" s="321"/>
      <c r="BC37" s="322"/>
    </row>
    <row r="38" spans="2:55" ht="11.55" customHeight="1" x14ac:dyDescent="0.2">
      <c r="B38" s="288">
        <f>IF(選手情報!B14="","",選手情報!B14)</f>
        <v>4</v>
      </c>
      <c r="C38" s="289"/>
      <c r="D38" s="290"/>
      <c r="E38" s="347" t="str">
        <f>IF(選手情報!S14="","",選手情報!S14&amp;" "&amp;選手情報!Y14)</f>
        <v>ヒミ ヨシコ</v>
      </c>
      <c r="F38" s="348"/>
      <c r="G38" s="348"/>
      <c r="H38" s="348"/>
      <c r="I38" s="348"/>
      <c r="J38" s="348"/>
      <c r="K38" s="348"/>
      <c r="L38" s="348"/>
      <c r="M38" s="348"/>
      <c r="N38" s="348"/>
      <c r="O38" s="349"/>
      <c r="P38" s="297">
        <f>IF(選手情報!AE14="","",選手情報!AE14)</f>
        <v>6</v>
      </c>
      <c r="Q38" s="298"/>
      <c r="R38" s="299"/>
      <c r="S38" s="303" t="str">
        <f>IF(選手情報!AG14="","",選手情報!AG14)</f>
        <v>女</v>
      </c>
      <c r="T38" s="304"/>
      <c r="U38" s="305"/>
      <c r="V38" s="309" t="str">
        <f>IF(選手情報!AU14="","",選手情報!AQ14&amp;"　"&amp;選手情報!AU14)</f>
        <v>新潟県　富山市立中央小学校</v>
      </c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1"/>
      <c r="AK38" s="315">
        <f>IF(選手情報!AI14="","",選手情報!AI14)</f>
        <v>502345635</v>
      </c>
      <c r="AL38" s="289"/>
      <c r="AM38" s="289"/>
      <c r="AN38" s="289"/>
      <c r="AO38" s="289"/>
      <c r="AP38" s="289"/>
      <c r="AQ38" s="289"/>
      <c r="AR38" s="289"/>
      <c r="AS38" s="289"/>
      <c r="AT38" s="289"/>
      <c r="AU38" s="289"/>
      <c r="AV38" s="290"/>
      <c r="AW38" s="317">
        <f>IF(選手情報!AN14="","",選手情報!AN14)</f>
        <v>143</v>
      </c>
      <c r="AX38" s="318"/>
      <c r="AY38" s="318"/>
      <c r="AZ38" s="318"/>
      <c r="BA38" s="318"/>
      <c r="BB38" s="318"/>
      <c r="BC38" s="319"/>
    </row>
    <row r="39" spans="2:55" ht="25.05" customHeight="1" x14ac:dyDescent="0.2">
      <c r="B39" s="291"/>
      <c r="C39" s="292"/>
      <c r="D39" s="293"/>
      <c r="E39" s="350" t="str">
        <f>IF(選手情報!G14="","",選手情報!G14&amp;" "&amp;選手情報!M14)</f>
        <v>氷見 美子</v>
      </c>
      <c r="F39" s="324" t="str">
        <f>選手情報!$G$14&amp;" "&amp;選手情報!$M$14</f>
        <v>氷見 美子</v>
      </c>
      <c r="G39" s="324" t="str">
        <f>選手情報!$G$14&amp;" "&amp;選手情報!$M$14</f>
        <v>氷見 美子</v>
      </c>
      <c r="H39" s="324" t="str">
        <f>選手情報!$G$14&amp;" "&amp;選手情報!$M$14</f>
        <v>氷見 美子</v>
      </c>
      <c r="I39" s="324" t="str">
        <f>選手情報!$G$14&amp;" "&amp;選手情報!$M$14</f>
        <v>氷見 美子</v>
      </c>
      <c r="J39" s="324" t="str">
        <f>選手情報!$G$14&amp;" "&amp;選手情報!$M$14</f>
        <v>氷見 美子</v>
      </c>
      <c r="K39" s="324" t="str">
        <f>選手情報!$G$14&amp;" "&amp;選手情報!$M$14</f>
        <v>氷見 美子</v>
      </c>
      <c r="L39" s="324" t="str">
        <f>選手情報!$G$14&amp;" "&amp;選手情報!$M$14</f>
        <v>氷見 美子</v>
      </c>
      <c r="M39" s="324" t="str">
        <f>選手情報!$G$14&amp;" "&amp;選手情報!$M$14</f>
        <v>氷見 美子</v>
      </c>
      <c r="N39" s="324" t="str">
        <f>選手情報!$G$14&amp;" "&amp;選手情報!$M$14</f>
        <v>氷見 美子</v>
      </c>
      <c r="O39" s="325" t="str">
        <f>選手情報!$G$14&amp;" "&amp;選手情報!$M$14</f>
        <v>氷見 美子</v>
      </c>
      <c r="P39" s="300"/>
      <c r="Q39" s="301"/>
      <c r="R39" s="302"/>
      <c r="S39" s="306"/>
      <c r="T39" s="307"/>
      <c r="U39" s="308"/>
      <c r="V39" s="312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4"/>
      <c r="AK39" s="316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3"/>
      <c r="AW39" s="320"/>
      <c r="AX39" s="321"/>
      <c r="AY39" s="321"/>
      <c r="AZ39" s="321"/>
      <c r="BA39" s="321"/>
      <c r="BB39" s="321"/>
      <c r="BC39" s="322"/>
    </row>
    <row r="40" spans="2:55" ht="11.55" customHeight="1" x14ac:dyDescent="0.2">
      <c r="B40" s="288">
        <f>IF(選手情報!B16="","",選手情報!B16)</f>
        <v>5</v>
      </c>
      <c r="C40" s="289"/>
      <c r="D40" s="290"/>
      <c r="E40" s="347" t="str">
        <f>IF(選手情報!S16="","",選手情報!S16&amp;" "&amp;選手情報!Y16)</f>
        <v>クロベ アヤコ</v>
      </c>
      <c r="F40" s="348"/>
      <c r="G40" s="348"/>
      <c r="H40" s="348"/>
      <c r="I40" s="348"/>
      <c r="J40" s="348"/>
      <c r="K40" s="348"/>
      <c r="L40" s="348"/>
      <c r="M40" s="348"/>
      <c r="N40" s="348"/>
      <c r="O40" s="349"/>
      <c r="P40" s="297">
        <f>IF(選手情報!AE16="","",選手情報!AE16)</f>
        <v>4</v>
      </c>
      <c r="Q40" s="298"/>
      <c r="R40" s="299"/>
      <c r="S40" s="303" t="str">
        <f>IF(選手情報!AG16="","",選手情報!AG16)</f>
        <v>女</v>
      </c>
      <c r="T40" s="304"/>
      <c r="U40" s="305"/>
      <c r="V40" s="309" t="str">
        <f>IF(選手情報!AU16="","",選手情報!AQ16&amp;"　"&amp;選手情報!AU16)</f>
        <v>新潟県　富山市立中央小学校</v>
      </c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1"/>
      <c r="AK40" s="315">
        <f>IF(選手情報!AI16="","",選手情報!AI16)</f>
        <v>502345636</v>
      </c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90"/>
      <c r="AW40" s="317">
        <f>IF(選手情報!AN16="","",選手情報!AN16)</f>
        <v>144</v>
      </c>
      <c r="AX40" s="318"/>
      <c r="AY40" s="318"/>
      <c r="AZ40" s="318"/>
      <c r="BA40" s="318"/>
      <c r="BB40" s="318"/>
      <c r="BC40" s="319"/>
    </row>
    <row r="41" spans="2:55" ht="25.05" customHeight="1" x14ac:dyDescent="0.2">
      <c r="B41" s="291"/>
      <c r="C41" s="292"/>
      <c r="D41" s="293"/>
      <c r="E41" s="350" t="str">
        <f>IF(選手情報!G16="","",選手情報!G16&amp;" "&amp;選手情報!M16)</f>
        <v>黒部 文子</v>
      </c>
      <c r="F41" s="324" t="str">
        <f>選手情報!$G$16&amp;" "&amp;選手情報!$M$16</f>
        <v>黒部 文子</v>
      </c>
      <c r="G41" s="324" t="str">
        <f>選手情報!$G$16&amp;" "&amp;選手情報!$M$16</f>
        <v>黒部 文子</v>
      </c>
      <c r="H41" s="324" t="str">
        <f>選手情報!$G$16&amp;" "&amp;選手情報!$M$16</f>
        <v>黒部 文子</v>
      </c>
      <c r="I41" s="324" t="str">
        <f>選手情報!$G$16&amp;" "&amp;選手情報!$M$16</f>
        <v>黒部 文子</v>
      </c>
      <c r="J41" s="324" t="str">
        <f>選手情報!$G$16&amp;" "&amp;選手情報!$M$16</f>
        <v>黒部 文子</v>
      </c>
      <c r="K41" s="324" t="str">
        <f>選手情報!$G$16&amp;" "&amp;選手情報!$M$16</f>
        <v>黒部 文子</v>
      </c>
      <c r="L41" s="324" t="str">
        <f>選手情報!$G$16&amp;" "&amp;選手情報!$M$16</f>
        <v>黒部 文子</v>
      </c>
      <c r="M41" s="324" t="str">
        <f>選手情報!$G$16&amp;" "&amp;選手情報!$M$16</f>
        <v>黒部 文子</v>
      </c>
      <c r="N41" s="324" t="str">
        <f>選手情報!$G$16&amp;" "&amp;選手情報!$M$16</f>
        <v>黒部 文子</v>
      </c>
      <c r="O41" s="325" t="str">
        <f>選手情報!$G$16&amp;" "&amp;選手情報!$M$16</f>
        <v>黒部 文子</v>
      </c>
      <c r="P41" s="300"/>
      <c r="Q41" s="301"/>
      <c r="R41" s="302"/>
      <c r="S41" s="306"/>
      <c r="T41" s="307"/>
      <c r="U41" s="308"/>
      <c r="V41" s="312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4"/>
      <c r="AK41" s="316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3"/>
      <c r="AW41" s="320"/>
      <c r="AX41" s="321"/>
      <c r="AY41" s="321"/>
      <c r="AZ41" s="321"/>
      <c r="BA41" s="321"/>
      <c r="BB41" s="321"/>
      <c r="BC41" s="322"/>
    </row>
    <row r="42" spans="2:55" ht="11.55" customHeight="1" x14ac:dyDescent="0.2">
      <c r="B42" s="288">
        <f>IF(選手情報!B18="","",選手情報!B18)</f>
        <v>6</v>
      </c>
      <c r="C42" s="289"/>
      <c r="D42" s="290"/>
      <c r="E42" s="347" t="str">
        <f>IF(選手情報!S18="","",選手情報!S18&amp;" "&amp;選手情報!Y18)</f>
        <v>トナミ ヨシコ</v>
      </c>
      <c r="F42" s="348"/>
      <c r="G42" s="348"/>
      <c r="H42" s="348"/>
      <c r="I42" s="348"/>
      <c r="J42" s="348"/>
      <c r="K42" s="348"/>
      <c r="L42" s="348"/>
      <c r="M42" s="348"/>
      <c r="N42" s="348"/>
      <c r="O42" s="349"/>
      <c r="P42" s="297">
        <f>IF(選手情報!AE18="","",選手情報!AE18)</f>
        <v>4</v>
      </c>
      <c r="Q42" s="298"/>
      <c r="R42" s="299"/>
      <c r="S42" s="303" t="str">
        <f>IF(選手情報!AG18="","",選手情報!AG18)</f>
        <v>女</v>
      </c>
      <c r="T42" s="304"/>
      <c r="U42" s="305"/>
      <c r="V42" s="309" t="str">
        <f>IF(選手情報!AU18="","",選手情報!AQ18&amp;"　"&amp;選手情報!AU18)</f>
        <v>新潟県　富山市立中央小学校</v>
      </c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1"/>
      <c r="AK42" s="315">
        <f>IF(選手情報!AI18="","",選手情報!AI18)</f>
        <v>502345637</v>
      </c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90"/>
      <c r="AW42" s="317">
        <f>IF(選手情報!AN18="","",選手情報!AN18)</f>
        <v>145</v>
      </c>
      <c r="AX42" s="318"/>
      <c r="AY42" s="318"/>
      <c r="AZ42" s="318"/>
      <c r="BA42" s="318"/>
      <c r="BB42" s="318"/>
      <c r="BC42" s="319"/>
    </row>
    <row r="43" spans="2:55" ht="25.05" customHeight="1" x14ac:dyDescent="0.2">
      <c r="B43" s="291"/>
      <c r="C43" s="292"/>
      <c r="D43" s="293"/>
      <c r="E43" s="350" t="str">
        <f>IF(選手情報!G18="","",選手情報!G18&amp;" "&amp;選手情報!M18)</f>
        <v>砺波 佳子</v>
      </c>
      <c r="F43" s="324" t="str">
        <f>選手情報!$G$18&amp;" "&amp;選手情報!$M$18</f>
        <v>砺波 佳子</v>
      </c>
      <c r="G43" s="324" t="str">
        <f>選手情報!$G$18&amp;" "&amp;選手情報!$M$18</f>
        <v>砺波 佳子</v>
      </c>
      <c r="H43" s="324" t="str">
        <f>選手情報!$G$18&amp;" "&amp;選手情報!$M$18</f>
        <v>砺波 佳子</v>
      </c>
      <c r="I43" s="324" t="str">
        <f>選手情報!$G$18&amp;" "&amp;選手情報!$M$18</f>
        <v>砺波 佳子</v>
      </c>
      <c r="J43" s="324" t="str">
        <f>選手情報!$G$18&amp;" "&amp;選手情報!$M$18</f>
        <v>砺波 佳子</v>
      </c>
      <c r="K43" s="324" t="str">
        <f>選手情報!$G$18&amp;" "&amp;選手情報!$M$18</f>
        <v>砺波 佳子</v>
      </c>
      <c r="L43" s="324" t="str">
        <f>選手情報!$G$18&amp;" "&amp;選手情報!$M$18</f>
        <v>砺波 佳子</v>
      </c>
      <c r="M43" s="324" t="str">
        <f>選手情報!$G$18&amp;" "&amp;選手情報!$M$18</f>
        <v>砺波 佳子</v>
      </c>
      <c r="N43" s="324" t="str">
        <f>選手情報!$G$18&amp;" "&amp;選手情報!$M$18</f>
        <v>砺波 佳子</v>
      </c>
      <c r="O43" s="325" t="str">
        <f>選手情報!$G$18&amp;" "&amp;選手情報!$M$18</f>
        <v>砺波 佳子</v>
      </c>
      <c r="P43" s="300"/>
      <c r="Q43" s="301"/>
      <c r="R43" s="302"/>
      <c r="S43" s="306"/>
      <c r="T43" s="307"/>
      <c r="U43" s="308"/>
      <c r="V43" s="312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4"/>
      <c r="AK43" s="316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3"/>
      <c r="AW43" s="320"/>
      <c r="AX43" s="321"/>
      <c r="AY43" s="321"/>
      <c r="AZ43" s="321"/>
      <c r="BA43" s="321"/>
      <c r="BB43" s="321"/>
      <c r="BC43" s="322"/>
    </row>
    <row r="44" spans="2:55" ht="11.55" customHeight="1" x14ac:dyDescent="0.2">
      <c r="B44" s="288">
        <f>IF(選手情報!B20="","",選手情報!B20)</f>
        <v>7</v>
      </c>
      <c r="C44" s="289"/>
      <c r="D44" s="290"/>
      <c r="E44" s="347" t="str">
        <f>IF(選手情報!S20="","",選手情報!S20&amp;" "&amp;選手情報!Y20)</f>
        <v>オヤベ ケイコ</v>
      </c>
      <c r="F44" s="348"/>
      <c r="G44" s="348"/>
      <c r="H44" s="348"/>
      <c r="I44" s="348"/>
      <c r="J44" s="348"/>
      <c r="K44" s="348"/>
      <c r="L44" s="348"/>
      <c r="M44" s="348"/>
      <c r="N44" s="348"/>
      <c r="O44" s="349"/>
      <c r="P44" s="297">
        <f>IF(選手情報!AE20="","",選手情報!AE20)</f>
        <v>6</v>
      </c>
      <c r="Q44" s="298"/>
      <c r="R44" s="299"/>
      <c r="S44" s="303" t="str">
        <f>IF(選手情報!AG20="","",選手情報!AG20)</f>
        <v>女</v>
      </c>
      <c r="T44" s="304"/>
      <c r="U44" s="305"/>
      <c r="V44" s="309" t="str">
        <f>IF(選手情報!AU20="","",選手情報!AQ20&amp;"　"&amp;選手情報!AU20)</f>
        <v>新潟県　富山市立中央小学校</v>
      </c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1"/>
      <c r="AK44" s="315">
        <f>IF(選手情報!AI20="","",選手情報!AI20)</f>
        <v>502345638</v>
      </c>
      <c r="AL44" s="289"/>
      <c r="AM44" s="289"/>
      <c r="AN44" s="289"/>
      <c r="AO44" s="289"/>
      <c r="AP44" s="289"/>
      <c r="AQ44" s="289"/>
      <c r="AR44" s="289"/>
      <c r="AS44" s="289"/>
      <c r="AT44" s="289"/>
      <c r="AU44" s="289"/>
      <c r="AV44" s="290"/>
      <c r="AW44" s="317">
        <f>IF(選手情報!AN20="","",選手情報!AN20)</f>
        <v>146</v>
      </c>
      <c r="AX44" s="318"/>
      <c r="AY44" s="318"/>
      <c r="AZ44" s="318"/>
      <c r="BA44" s="318"/>
      <c r="BB44" s="318"/>
      <c r="BC44" s="319"/>
    </row>
    <row r="45" spans="2:55" ht="25.05" customHeight="1" x14ac:dyDescent="0.2">
      <c r="B45" s="291"/>
      <c r="C45" s="292"/>
      <c r="D45" s="293"/>
      <c r="E45" s="350" t="str">
        <f>IF(選手情報!G20="","",選手情報!G20&amp;" "&amp;選手情報!M20)</f>
        <v>小矢部 恵子</v>
      </c>
      <c r="F45" s="324" t="str">
        <f>選手情報!$G$20&amp;" "&amp;選手情報!$M$20</f>
        <v>小矢部 恵子</v>
      </c>
      <c r="G45" s="324" t="str">
        <f>選手情報!$G$20&amp;" "&amp;選手情報!$M$20</f>
        <v>小矢部 恵子</v>
      </c>
      <c r="H45" s="324" t="str">
        <f>選手情報!$G$20&amp;" "&amp;選手情報!$M$20</f>
        <v>小矢部 恵子</v>
      </c>
      <c r="I45" s="324" t="str">
        <f>選手情報!$G$20&amp;" "&amp;選手情報!$M$20</f>
        <v>小矢部 恵子</v>
      </c>
      <c r="J45" s="324" t="str">
        <f>選手情報!$G$20&amp;" "&amp;選手情報!$M$20</f>
        <v>小矢部 恵子</v>
      </c>
      <c r="K45" s="324" t="str">
        <f>選手情報!$G$20&amp;" "&amp;選手情報!$M$20</f>
        <v>小矢部 恵子</v>
      </c>
      <c r="L45" s="324" t="str">
        <f>選手情報!$G$20&amp;" "&amp;選手情報!$M$20</f>
        <v>小矢部 恵子</v>
      </c>
      <c r="M45" s="324" t="str">
        <f>選手情報!$G$20&amp;" "&amp;選手情報!$M$20</f>
        <v>小矢部 恵子</v>
      </c>
      <c r="N45" s="324" t="str">
        <f>選手情報!$G$20&amp;" "&amp;選手情報!$M$20</f>
        <v>小矢部 恵子</v>
      </c>
      <c r="O45" s="325" t="str">
        <f>選手情報!$G$20&amp;" "&amp;選手情報!$M$20</f>
        <v>小矢部 恵子</v>
      </c>
      <c r="P45" s="300"/>
      <c r="Q45" s="301"/>
      <c r="R45" s="302"/>
      <c r="S45" s="306"/>
      <c r="T45" s="307"/>
      <c r="U45" s="308"/>
      <c r="V45" s="312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4"/>
      <c r="AK45" s="316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3"/>
      <c r="AW45" s="320"/>
      <c r="AX45" s="321"/>
      <c r="AY45" s="321"/>
      <c r="AZ45" s="321"/>
      <c r="BA45" s="321"/>
      <c r="BB45" s="321"/>
      <c r="BC45" s="322"/>
    </row>
    <row r="46" spans="2:55" ht="11.55" customHeight="1" x14ac:dyDescent="0.2">
      <c r="B46" s="288">
        <f>IF(選手情報!B22="","",選手情報!B22)</f>
        <v>8</v>
      </c>
      <c r="C46" s="289"/>
      <c r="D46" s="290"/>
      <c r="E46" s="347" t="str">
        <f>IF(選手情報!S22="","",選手情報!S22&amp;" "&amp;選手情報!Y22)</f>
        <v>フクノ ソラ</v>
      </c>
      <c r="F46" s="348"/>
      <c r="G46" s="348"/>
      <c r="H46" s="348"/>
      <c r="I46" s="348"/>
      <c r="J46" s="348"/>
      <c r="K46" s="348"/>
      <c r="L46" s="348"/>
      <c r="M46" s="348"/>
      <c r="N46" s="348"/>
      <c r="O46" s="349"/>
      <c r="P46" s="297">
        <f>IF(選手情報!AE22="","",選手情報!AE22)</f>
        <v>3</v>
      </c>
      <c r="Q46" s="298"/>
      <c r="R46" s="299"/>
      <c r="S46" s="303" t="str">
        <f>IF(選手情報!AG22="","",選手情報!AG22)</f>
        <v>女</v>
      </c>
      <c r="T46" s="304"/>
      <c r="U46" s="305"/>
      <c r="V46" s="309" t="str">
        <f>IF(選手情報!AU22="","",選手情報!AQ22&amp;"　"&amp;選手情報!AU22)</f>
        <v>新潟県　富山市立中央小学校</v>
      </c>
      <c r="W46" s="310"/>
      <c r="X46" s="310"/>
      <c r="Y46" s="310"/>
      <c r="Z46" s="310"/>
      <c r="AA46" s="310"/>
      <c r="AB46" s="310"/>
      <c r="AC46" s="310"/>
      <c r="AD46" s="310"/>
      <c r="AE46" s="310"/>
      <c r="AF46" s="310"/>
      <c r="AG46" s="310"/>
      <c r="AH46" s="310"/>
      <c r="AI46" s="310"/>
      <c r="AJ46" s="311"/>
      <c r="AK46" s="315">
        <f>IF(選手情報!AI22="","",選手情報!AI22)</f>
        <v>502345639</v>
      </c>
      <c r="AL46" s="289"/>
      <c r="AM46" s="289"/>
      <c r="AN46" s="289"/>
      <c r="AO46" s="289"/>
      <c r="AP46" s="289"/>
      <c r="AQ46" s="289"/>
      <c r="AR46" s="289"/>
      <c r="AS46" s="289"/>
      <c r="AT46" s="289"/>
      <c r="AU46" s="289"/>
      <c r="AV46" s="290"/>
      <c r="AW46" s="317">
        <f>IF(選手情報!AN22="","",選手情報!AN22)</f>
        <v>147</v>
      </c>
      <c r="AX46" s="318"/>
      <c r="AY46" s="318"/>
      <c r="AZ46" s="318"/>
      <c r="BA46" s="318"/>
      <c r="BB46" s="318"/>
      <c r="BC46" s="319"/>
    </row>
    <row r="47" spans="2:55" ht="25.05" customHeight="1" x14ac:dyDescent="0.2">
      <c r="B47" s="291"/>
      <c r="C47" s="292"/>
      <c r="D47" s="293"/>
      <c r="E47" s="350" t="str">
        <f>IF(選手情報!G22="","",選手情報!G22&amp;" "&amp;選手情報!M22)</f>
        <v>福野 空</v>
      </c>
      <c r="F47" s="324" t="str">
        <f>選手情報!$G$22&amp;" "&amp;選手情報!$M$22</f>
        <v>福野 空</v>
      </c>
      <c r="G47" s="324" t="str">
        <f>選手情報!$G$22&amp;" "&amp;選手情報!$M$22</f>
        <v>福野 空</v>
      </c>
      <c r="H47" s="324" t="str">
        <f>選手情報!$G$22&amp;" "&amp;選手情報!$M$22</f>
        <v>福野 空</v>
      </c>
      <c r="I47" s="324" t="str">
        <f>選手情報!$G$22&amp;" "&amp;選手情報!$M$22</f>
        <v>福野 空</v>
      </c>
      <c r="J47" s="324" t="str">
        <f>選手情報!$G$22&amp;" "&amp;選手情報!$M$22</f>
        <v>福野 空</v>
      </c>
      <c r="K47" s="324" t="str">
        <f>選手情報!$G$22&amp;" "&amp;選手情報!$M$22</f>
        <v>福野 空</v>
      </c>
      <c r="L47" s="324" t="str">
        <f>選手情報!$G$22&amp;" "&amp;選手情報!$M$22</f>
        <v>福野 空</v>
      </c>
      <c r="M47" s="324" t="str">
        <f>選手情報!$G$22&amp;" "&amp;選手情報!$M$22</f>
        <v>福野 空</v>
      </c>
      <c r="N47" s="324" t="str">
        <f>選手情報!$G$22&amp;" "&amp;選手情報!$M$22</f>
        <v>福野 空</v>
      </c>
      <c r="O47" s="325" t="str">
        <f>選手情報!$G$22&amp;" "&amp;選手情報!$M$22</f>
        <v>福野 空</v>
      </c>
      <c r="P47" s="300"/>
      <c r="Q47" s="301"/>
      <c r="R47" s="302"/>
      <c r="S47" s="306"/>
      <c r="T47" s="307"/>
      <c r="U47" s="308"/>
      <c r="V47" s="312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4"/>
      <c r="AK47" s="316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3"/>
      <c r="AW47" s="320"/>
      <c r="AX47" s="321"/>
      <c r="AY47" s="321"/>
      <c r="AZ47" s="321"/>
      <c r="BA47" s="321"/>
      <c r="BB47" s="321"/>
      <c r="BC47" s="322"/>
    </row>
    <row r="48" spans="2:55" ht="11.55" customHeight="1" x14ac:dyDescent="0.2">
      <c r="B48" s="288">
        <f>IF(選手情報!B24="","",選手情報!B24)</f>
        <v>9</v>
      </c>
      <c r="C48" s="289"/>
      <c r="D48" s="290"/>
      <c r="E48" s="347" t="str">
        <f>IF(選手情報!S24="","",選手情報!S24&amp;" "&amp;選手情報!Y24)</f>
        <v>フクミツ ココロ</v>
      </c>
      <c r="F48" s="348"/>
      <c r="G48" s="348"/>
      <c r="H48" s="348"/>
      <c r="I48" s="348"/>
      <c r="J48" s="348"/>
      <c r="K48" s="348"/>
      <c r="L48" s="348"/>
      <c r="M48" s="348"/>
      <c r="N48" s="348"/>
      <c r="O48" s="349"/>
      <c r="P48" s="297">
        <f>IF(選手情報!AE24="","",選手情報!AE24)</f>
        <v>4</v>
      </c>
      <c r="Q48" s="298"/>
      <c r="R48" s="299"/>
      <c r="S48" s="303" t="str">
        <f>IF(選手情報!AG24="","",選手情報!AG24)</f>
        <v>女</v>
      </c>
      <c r="T48" s="304"/>
      <c r="U48" s="305"/>
      <c r="V48" s="309" t="str">
        <f>IF(選手情報!AU24="","",選手情報!AQ24&amp;"　"&amp;選手情報!AU24)</f>
        <v>新潟県　富山市立中央小学校</v>
      </c>
      <c r="W48" s="310"/>
      <c r="X48" s="310"/>
      <c r="Y48" s="310"/>
      <c r="Z48" s="310"/>
      <c r="AA48" s="310"/>
      <c r="AB48" s="310"/>
      <c r="AC48" s="310"/>
      <c r="AD48" s="310"/>
      <c r="AE48" s="310"/>
      <c r="AF48" s="310"/>
      <c r="AG48" s="310"/>
      <c r="AH48" s="310"/>
      <c r="AI48" s="310"/>
      <c r="AJ48" s="311"/>
      <c r="AK48" s="315">
        <f>IF(選手情報!AI24="","",選手情報!AI24)</f>
        <v>502345640</v>
      </c>
      <c r="AL48" s="289"/>
      <c r="AM48" s="289"/>
      <c r="AN48" s="289"/>
      <c r="AO48" s="289"/>
      <c r="AP48" s="289"/>
      <c r="AQ48" s="289"/>
      <c r="AR48" s="289"/>
      <c r="AS48" s="289"/>
      <c r="AT48" s="289"/>
      <c r="AU48" s="289"/>
      <c r="AV48" s="290"/>
      <c r="AW48" s="317">
        <f>IF(選手情報!AN24="","",選手情報!AN24)</f>
        <v>148</v>
      </c>
      <c r="AX48" s="318"/>
      <c r="AY48" s="318"/>
      <c r="AZ48" s="318"/>
      <c r="BA48" s="318"/>
      <c r="BB48" s="318"/>
      <c r="BC48" s="319"/>
    </row>
    <row r="49" spans="2:55" ht="25.05" customHeight="1" x14ac:dyDescent="0.2">
      <c r="B49" s="291"/>
      <c r="C49" s="292"/>
      <c r="D49" s="293"/>
      <c r="E49" s="350" t="str">
        <f>IF(選手情報!G24="","",選手情報!G24&amp;" "&amp;選手情報!M24)</f>
        <v>福光 心</v>
      </c>
      <c r="F49" s="324" t="str">
        <f>選手情報!$G$24&amp;" "&amp;選手情報!$M$24</f>
        <v>福光 心</v>
      </c>
      <c r="G49" s="324" t="str">
        <f>選手情報!$G$24&amp;" "&amp;選手情報!$M$24</f>
        <v>福光 心</v>
      </c>
      <c r="H49" s="324" t="str">
        <f>選手情報!$G$24&amp;" "&amp;選手情報!$M$24</f>
        <v>福光 心</v>
      </c>
      <c r="I49" s="324" t="str">
        <f>選手情報!$G$24&amp;" "&amp;選手情報!$M$24</f>
        <v>福光 心</v>
      </c>
      <c r="J49" s="324" t="str">
        <f>選手情報!$G$24&amp;" "&amp;選手情報!$M$24</f>
        <v>福光 心</v>
      </c>
      <c r="K49" s="324" t="str">
        <f>選手情報!$G$24&amp;" "&amp;選手情報!$M$24</f>
        <v>福光 心</v>
      </c>
      <c r="L49" s="324" t="str">
        <f>選手情報!$G$24&amp;" "&amp;選手情報!$M$24</f>
        <v>福光 心</v>
      </c>
      <c r="M49" s="324" t="str">
        <f>選手情報!$G$24&amp;" "&amp;選手情報!$M$24</f>
        <v>福光 心</v>
      </c>
      <c r="N49" s="324" t="str">
        <f>選手情報!$G$24&amp;" "&amp;選手情報!$M$24</f>
        <v>福光 心</v>
      </c>
      <c r="O49" s="325" t="str">
        <f>選手情報!$G$24&amp;" "&amp;選手情報!$M$24</f>
        <v>福光 心</v>
      </c>
      <c r="P49" s="300"/>
      <c r="Q49" s="301"/>
      <c r="R49" s="302"/>
      <c r="S49" s="306"/>
      <c r="T49" s="307"/>
      <c r="U49" s="308"/>
      <c r="V49" s="312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4"/>
      <c r="AK49" s="316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3"/>
      <c r="AW49" s="320"/>
      <c r="AX49" s="321"/>
      <c r="AY49" s="321"/>
      <c r="AZ49" s="321"/>
      <c r="BA49" s="321"/>
      <c r="BB49" s="321"/>
      <c r="BC49" s="322"/>
    </row>
    <row r="50" spans="2:55" ht="11.55" customHeight="1" x14ac:dyDescent="0.2">
      <c r="B50" s="288">
        <f>IF(選手情報!B26="","",選手情報!B26)</f>
        <v>10</v>
      </c>
      <c r="C50" s="289"/>
      <c r="D50" s="290"/>
      <c r="E50" s="347" t="str">
        <f>IF(選手情報!S26="","",選手情報!S26&amp;" "&amp;選手情報!Y26)</f>
        <v>フクオカ アカネ</v>
      </c>
      <c r="F50" s="348"/>
      <c r="G50" s="348"/>
      <c r="H50" s="348"/>
      <c r="I50" s="348"/>
      <c r="J50" s="348"/>
      <c r="K50" s="348"/>
      <c r="L50" s="348"/>
      <c r="M50" s="348"/>
      <c r="N50" s="348"/>
      <c r="O50" s="349"/>
      <c r="P50" s="297">
        <f>IF(選手情報!AE26="","",選手情報!AE26)</f>
        <v>4</v>
      </c>
      <c r="Q50" s="298"/>
      <c r="R50" s="299"/>
      <c r="S50" s="303" t="str">
        <f>IF(選手情報!AG26="","",選手情報!AG26)</f>
        <v>女</v>
      </c>
      <c r="T50" s="304"/>
      <c r="U50" s="305"/>
      <c r="V50" s="309" t="str">
        <f>IF(選手情報!AU26="","",選手情報!AQ26&amp;"　"&amp;選手情報!AU26)</f>
        <v>新潟県　富山市立中央小学校</v>
      </c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1"/>
      <c r="AK50" s="315">
        <f>IF(選手情報!AI26="","",選手情報!AI26)</f>
        <v>502345641</v>
      </c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90"/>
      <c r="AW50" s="317">
        <f>IF(選手情報!AN26="","",選手情報!AN26)</f>
        <v>149</v>
      </c>
      <c r="AX50" s="318"/>
      <c r="AY50" s="318"/>
      <c r="AZ50" s="318"/>
      <c r="BA50" s="318"/>
      <c r="BB50" s="318"/>
      <c r="BC50" s="319"/>
    </row>
    <row r="51" spans="2:55" ht="25.05" customHeight="1" x14ac:dyDescent="0.2">
      <c r="B51" s="291"/>
      <c r="C51" s="292"/>
      <c r="D51" s="293"/>
      <c r="E51" s="350" t="str">
        <f>IF(選手情報!G26="","",選手情報!G26&amp;" "&amp;選手情報!M26)</f>
        <v>福岡 茜</v>
      </c>
      <c r="F51" s="324" t="str">
        <f>選手情報!$G$24&amp;" "&amp;選手情報!$M$24</f>
        <v>福光 心</v>
      </c>
      <c r="G51" s="324" t="str">
        <f>選手情報!$G$24&amp;" "&amp;選手情報!$M$24</f>
        <v>福光 心</v>
      </c>
      <c r="H51" s="324" t="str">
        <f>選手情報!$G$24&amp;" "&amp;選手情報!$M$24</f>
        <v>福光 心</v>
      </c>
      <c r="I51" s="324" t="str">
        <f>選手情報!$G$24&amp;" "&amp;選手情報!$M$24</f>
        <v>福光 心</v>
      </c>
      <c r="J51" s="324" t="str">
        <f>選手情報!$G$24&amp;" "&amp;選手情報!$M$24</f>
        <v>福光 心</v>
      </c>
      <c r="K51" s="324" t="str">
        <f>選手情報!$G$24&amp;" "&amp;選手情報!$M$24</f>
        <v>福光 心</v>
      </c>
      <c r="L51" s="324" t="str">
        <f>選手情報!$G$24&amp;" "&amp;選手情報!$M$24</f>
        <v>福光 心</v>
      </c>
      <c r="M51" s="324" t="str">
        <f>選手情報!$G$24&amp;" "&amp;選手情報!$M$24</f>
        <v>福光 心</v>
      </c>
      <c r="N51" s="324" t="str">
        <f>選手情報!$G$24&amp;" "&amp;選手情報!$M$24</f>
        <v>福光 心</v>
      </c>
      <c r="O51" s="325" t="str">
        <f>選手情報!$G$24&amp;" "&amp;選手情報!$M$24</f>
        <v>福光 心</v>
      </c>
      <c r="P51" s="300"/>
      <c r="Q51" s="301"/>
      <c r="R51" s="302"/>
      <c r="S51" s="306"/>
      <c r="T51" s="307"/>
      <c r="U51" s="308"/>
      <c r="V51" s="312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4"/>
      <c r="AK51" s="316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3"/>
      <c r="AW51" s="320"/>
      <c r="AX51" s="321"/>
      <c r="AY51" s="321"/>
      <c r="AZ51" s="321"/>
      <c r="BA51" s="321"/>
      <c r="BB51" s="321"/>
      <c r="BC51" s="322"/>
    </row>
    <row r="52" spans="2:55" ht="11.55" customHeight="1" x14ac:dyDescent="0.2">
      <c r="B52" s="288">
        <f>IF(選手情報!B28="","",選手情報!B28)</f>
        <v>11</v>
      </c>
      <c r="C52" s="289"/>
      <c r="D52" s="290"/>
      <c r="E52" s="347" t="str">
        <f>IF(選手情報!S28="","",選手情報!S28&amp;" "&amp;選手情報!Y28)</f>
        <v>フナハシ イチコ</v>
      </c>
      <c r="F52" s="348"/>
      <c r="G52" s="348"/>
      <c r="H52" s="348"/>
      <c r="I52" s="348"/>
      <c r="J52" s="348"/>
      <c r="K52" s="348"/>
      <c r="L52" s="348"/>
      <c r="M52" s="348"/>
      <c r="N52" s="348"/>
      <c r="O52" s="349"/>
      <c r="P52" s="297">
        <f>IF(選手情報!AE28="","",選手情報!AE28)</f>
        <v>2</v>
      </c>
      <c r="Q52" s="298"/>
      <c r="R52" s="299"/>
      <c r="S52" s="303" t="str">
        <f>IF(選手情報!AG28="","",選手情報!AG28)</f>
        <v>女</v>
      </c>
      <c r="T52" s="304"/>
      <c r="U52" s="305"/>
      <c r="V52" s="309" t="str">
        <f>IF(選手情報!AU28="","",選手情報!AQ28&amp;"　"&amp;選手情報!AU28)</f>
        <v>新潟県　富山市立中央小学校</v>
      </c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1"/>
      <c r="AK52" s="315">
        <f>IF(選手情報!AI28="","",選手情報!AI28)</f>
        <v>502345642</v>
      </c>
      <c r="AL52" s="289"/>
      <c r="AM52" s="289"/>
      <c r="AN52" s="289"/>
      <c r="AO52" s="289"/>
      <c r="AP52" s="289"/>
      <c r="AQ52" s="289"/>
      <c r="AR52" s="289"/>
      <c r="AS52" s="289"/>
      <c r="AT52" s="289"/>
      <c r="AU52" s="289"/>
      <c r="AV52" s="290"/>
      <c r="AW52" s="317">
        <f>IF(選手情報!AN28="","",選手情報!AN28)</f>
        <v>150</v>
      </c>
      <c r="AX52" s="318"/>
      <c r="AY52" s="318"/>
      <c r="AZ52" s="318"/>
      <c r="BA52" s="318"/>
      <c r="BB52" s="318"/>
      <c r="BC52" s="319"/>
    </row>
    <row r="53" spans="2:55" ht="25.05" customHeight="1" x14ac:dyDescent="0.2">
      <c r="B53" s="291"/>
      <c r="C53" s="292"/>
      <c r="D53" s="293"/>
      <c r="E53" s="350" t="str">
        <f>IF(選手情報!G28="","",選手情報!G28&amp;" "&amp;選手情報!M28)</f>
        <v>舟橋 一子</v>
      </c>
      <c r="F53" s="324" t="str">
        <f>選手情報!$G$24&amp;" "&amp;選手情報!$M$24</f>
        <v>福光 心</v>
      </c>
      <c r="G53" s="324" t="str">
        <f>選手情報!$G$24&amp;" "&amp;選手情報!$M$24</f>
        <v>福光 心</v>
      </c>
      <c r="H53" s="324" t="str">
        <f>選手情報!$G$24&amp;" "&amp;選手情報!$M$24</f>
        <v>福光 心</v>
      </c>
      <c r="I53" s="324" t="str">
        <f>選手情報!$G$24&amp;" "&amp;選手情報!$M$24</f>
        <v>福光 心</v>
      </c>
      <c r="J53" s="324" t="str">
        <f>選手情報!$G$24&amp;" "&amp;選手情報!$M$24</f>
        <v>福光 心</v>
      </c>
      <c r="K53" s="324" t="str">
        <f>選手情報!$G$24&amp;" "&amp;選手情報!$M$24</f>
        <v>福光 心</v>
      </c>
      <c r="L53" s="324" t="str">
        <f>選手情報!$G$24&amp;" "&amp;選手情報!$M$24</f>
        <v>福光 心</v>
      </c>
      <c r="M53" s="324" t="str">
        <f>選手情報!$G$24&amp;" "&amp;選手情報!$M$24</f>
        <v>福光 心</v>
      </c>
      <c r="N53" s="324" t="str">
        <f>選手情報!$G$24&amp;" "&amp;選手情報!$M$24</f>
        <v>福光 心</v>
      </c>
      <c r="O53" s="325" t="str">
        <f>選手情報!$G$24&amp;" "&amp;選手情報!$M$24</f>
        <v>福光 心</v>
      </c>
      <c r="P53" s="300"/>
      <c r="Q53" s="301"/>
      <c r="R53" s="302"/>
      <c r="S53" s="306"/>
      <c r="T53" s="307"/>
      <c r="U53" s="308"/>
      <c r="V53" s="312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4"/>
      <c r="AK53" s="316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3"/>
      <c r="AW53" s="320"/>
      <c r="AX53" s="321"/>
      <c r="AY53" s="321"/>
      <c r="AZ53" s="321"/>
      <c r="BA53" s="321"/>
      <c r="BB53" s="321"/>
      <c r="BC53" s="322"/>
    </row>
    <row r="54" spans="2:55" ht="11.55" customHeight="1" x14ac:dyDescent="0.2">
      <c r="B54" s="288">
        <f>IF(選手情報!B30="","",選手情報!B30)</f>
        <v>12</v>
      </c>
      <c r="C54" s="289"/>
      <c r="D54" s="290"/>
      <c r="E54" s="347" t="str">
        <f>IF(選手情報!S30="","",選手情報!S30&amp;" "&amp;選手情報!Y30)</f>
        <v>d f</v>
      </c>
      <c r="F54" s="348"/>
      <c r="G54" s="348"/>
      <c r="H54" s="348"/>
      <c r="I54" s="348"/>
      <c r="J54" s="348"/>
      <c r="K54" s="348"/>
      <c r="L54" s="348"/>
      <c r="M54" s="348"/>
      <c r="N54" s="348"/>
      <c r="O54" s="349"/>
      <c r="P54" s="297">
        <f>IF(選手情報!AE30="","",選手情報!AE30)</f>
        <v>2</v>
      </c>
      <c r="Q54" s="298"/>
      <c r="R54" s="299"/>
      <c r="S54" s="303" t="str">
        <f>IF(選手情報!AG30="","",選手情報!AG30)</f>
        <v>女</v>
      </c>
      <c r="T54" s="304"/>
      <c r="U54" s="305"/>
      <c r="V54" s="309" t="str">
        <f>IF(選手情報!AU30="","",選手情報!AQ30&amp;"　"&amp;選手情報!AU30)</f>
        <v>新潟県　富山市立中央小学校</v>
      </c>
      <c r="W54" s="310"/>
      <c r="X54" s="310"/>
      <c r="Y54" s="310"/>
      <c r="Z54" s="310"/>
      <c r="AA54" s="310"/>
      <c r="AB54" s="310"/>
      <c r="AC54" s="310"/>
      <c r="AD54" s="310"/>
      <c r="AE54" s="310"/>
      <c r="AF54" s="310"/>
      <c r="AG54" s="310"/>
      <c r="AH54" s="310"/>
      <c r="AI54" s="310"/>
      <c r="AJ54" s="311"/>
      <c r="AK54" s="315">
        <f>IF(選手情報!AI30="","",選手情報!AI30)</f>
        <v>502345643</v>
      </c>
      <c r="AL54" s="289"/>
      <c r="AM54" s="289"/>
      <c r="AN54" s="289"/>
      <c r="AO54" s="289"/>
      <c r="AP54" s="289"/>
      <c r="AQ54" s="289"/>
      <c r="AR54" s="289"/>
      <c r="AS54" s="289"/>
      <c r="AT54" s="289"/>
      <c r="AU54" s="289"/>
      <c r="AV54" s="290"/>
      <c r="AW54" s="317">
        <f>IF(選手情報!AN30="","",選手情報!AN30)</f>
        <v>151</v>
      </c>
      <c r="AX54" s="318"/>
      <c r="AY54" s="318"/>
      <c r="AZ54" s="318"/>
      <c r="BA54" s="318"/>
      <c r="BB54" s="318"/>
      <c r="BC54" s="319"/>
    </row>
    <row r="55" spans="2:55" ht="24" customHeight="1" x14ac:dyDescent="0.2">
      <c r="B55" s="291"/>
      <c r="C55" s="292"/>
      <c r="D55" s="293"/>
      <c r="E55" s="350" t="str">
        <f>IF(選手情報!M30="","",選手情報!G30&amp;" "&amp;選手情報!M30)</f>
        <v>a s</v>
      </c>
      <c r="F55" s="324" t="str">
        <f>選手情報!$G$26&amp;" "&amp;選手情報!$M$26</f>
        <v>福岡 茜</v>
      </c>
      <c r="G55" s="324" t="str">
        <f>選手情報!$G$26&amp;" "&amp;選手情報!$M$26</f>
        <v>福岡 茜</v>
      </c>
      <c r="H55" s="324" t="str">
        <f>選手情報!$G$26&amp;" "&amp;選手情報!$M$26</f>
        <v>福岡 茜</v>
      </c>
      <c r="I55" s="324" t="str">
        <f>選手情報!$G$26&amp;" "&amp;選手情報!$M$26</f>
        <v>福岡 茜</v>
      </c>
      <c r="J55" s="324" t="str">
        <f>選手情報!$G$26&amp;" "&amp;選手情報!$M$26</f>
        <v>福岡 茜</v>
      </c>
      <c r="K55" s="324" t="str">
        <f>選手情報!$G$26&amp;" "&amp;選手情報!$M$26</f>
        <v>福岡 茜</v>
      </c>
      <c r="L55" s="324" t="str">
        <f>選手情報!$G$26&amp;" "&amp;選手情報!$M$26</f>
        <v>福岡 茜</v>
      </c>
      <c r="M55" s="324" t="str">
        <f>選手情報!$G$26&amp;" "&amp;選手情報!$M$26</f>
        <v>福岡 茜</v>
      </c>
      <c r="N55" s="324" t="str">
        <f>選手情報!$G$26&amp;" "&amp;選手情報!$M$26</f>
        <v>福岡 茜</v>
      </c>
      <c r="O55" s="325" t="str">
        <f>選手情報!$G$26&amp;" "&amp;選手情報!$M$26</f>
        <v>福岡 茜</v>
      </c>
      <c r="P55" s="300"/>
      <c r="Q55" s="301"/>
      <c r="R55" s="302"/>
      <c r="S55" s="306"/>
      <c r="T55" s="307"/>
      <c r="U55" s="308"/>
      <c r="V55" s="312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4"/>
      <c r="AK55" s="316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3"/>
      <c r="AW55" s="320"/>
      <c r="AX55" s="321"/>
      <c r="AY55" s="321"/>
      <c r="AZ55" s="321"/>
      <c r="BA55" s="321"/>
      <c r="BB55" s="321"/>
      <c r="BC55" s="322"/>
    </row>
    <row r="56" spans="2:55" ht="10.95" customHeight="1" x14ac:dyDescent="0.2">
      <c r="B56" s="288">
        <f>IF(選手情報!B32="","",選手情報!B32)</f>
        <v>13</v>
      </c>
      <c r="C56" s="289"/>
      <c r="D56" s="290"/>
      <c r="E56" s="347" t="str">
        <f>IF(選手情報!S32="","",選手情報!S32&amp;" "&amp;選手情報!Y32)</f>
        <v>e r</v>
      </c>
      <c r="F56" s="348"/>
      <c r="G56" s="348"/>
      <c r="H56" s="348"/>
      <c r="I56" s="348"/>
      <c r="J56" s="348"/>
      <c r="K56" s="348"/>
      <c r="L56" s="348"/>
      <c r="M56" s="348"/>
      <c r="N56" s="348"/>
      <c r="O56" s="349"/>
      <c r="P56" s="297">
        <f>IF(選手情報!AE32="","",選手情報!AE32)</f>
        <v>2</v>
      </c>
      <c r="Q56" s="298"/>
      <c r="R56" s="299"/>
      <c r="S56" s="303" t="str">
        <f>IF(選手情報!AG32="","",選手情報!AG32)</f>
        <v>女</v>
      </c>
      <c r="T56" s="304"/>
      <c r="U56" s="305"/>
      <c r="V56" s="309" t="str">
        <f>IF(選手情報!AU32="","",選手情報!AQ32&amp;"　"&amp;選手情報!AU32)</f>
        <v>新潟県　富山市立中央小学校</v>
      </c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1"/>
      <c r="AK56" s="315">
        <f>IF(選手情報!AI32="","",選手情報!AI32)</f>
        <v>502345644</v>
      </c>
      <c r="AL56" s="289"/>
      <c r="AM56" s="289"/>
      <c r="AN56" s="289"/>
      <c r="AO56" s="289"/>
      <c r="AP56" s="289"/>
      <c r="AQ56" s="289"/>
      <c r="AR56" s="289"/>
      <c r="AS56" s="289"/>
      <c r="AT56" s="289"/>
      <c r="AU56" s="289"/>
      <c r="AV56" s="290"/>
      <c r="AW56" s="317">
        <f>IF(選手情報!AN32="","",選手情報!AN32)</f>
        <v>152</v>
      </c>
      <c r="AX56" s="318"/>
      <c r="AY56" s="318"/>
      <c r="AZ56" s="318"/>
      <c r="BA56" s="318"/>
      <c r="BB56" s="318"/>
      <c r="BC56" s="319"/>
    </row>
    <row r="57" spans="2:55" ht="24" customHeight="1" x14ac:dyDescent="0.2">
      <c r="B57" s="291"/>
      <c r="C57" s="292"/>
      <c r="D57" s="293"/>
      <c r="E57" s="350" t="str">
        <f>IF(選手情報!M32="","",選手情報!G32&amp;" "&amp;選手情報!M32)</f>
        <v>q w</v>
      </c>
      <c r="F57" s="324" t="str">
        <f>選手情報!$G$26&amp;" "&amp;選手情報!$M$26</f>
        <v>福岡 茜</v>
      </c>
      <c r="G57" s="324" t="str">
        <f>選手情報!$G$26&amp;" "&amp;選手情報!$M$26</f>
        <v>福岡 茜</v>
      </c>
      <c r="H57" s="324" t="str">
        <f>選手情報!$G$26&amp;" "&amp;選手情報!$M$26</f>
        <v>福岡 茜</v>
      </c>
      <c r="I57" s="324" t="str">
        <f>選手情報!$G$26&amp;" "&amp;選手情報!$M$26</f>
        <v>福岡 茜</v>
      </c>
      <c r="J57" s="324" t="str">
        <f>選手情報!$G$26&amp;" "&amp;選手情報!$M$26</f>
        <v>福岡 茜</v>
      </c>
      <c r="K57" s="324" t="str">
        <f>選手情報!$G$26&amp;" "&amp;選手情報!$M$26</f>
        <v>福岡 茜</v>
      </c>
      <c r="L57" s="324" t="str">
        <f>選手情報!$G$26&amp;" "&amp;選手情報!$M$26</f>
        <v>福岡 茜</v>
      </c>
      <c r="M57" s="324" t="str">
        <f>選手情報!$G$26&amp;" "&amp;選手情報!$M$26</f>
        <v>福岡 茜</v>
      </c>
      <c r="N57" s="324" t="str">
        <f>選手情報!$G$26&amp;" "&amp;選手情報!$M$26</f>
        <v>福岡 茜</v>
      </c>
      <c r="O57" s="325" t="str">
        <f>選手情報!$G$26&amp;" "&amp;選手情報!$M$26</f>
        <v>福岡 茜</v>
      </c>
      <c r="P57" s="300"/>
      <c r="Q57" s="301"/>
      <c r="R57" s="302"/>
      <c r="S57" s="306"/>
      <c r="T57" s="307"/>
      <c r="U57" s="308"/>
      <c r="V57" s="312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4"/>
      <c r="AK57" s="316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3"/>
      <c r="AW57" s="320"/>
      <c r="AX57" s="321"/>
      <c r="AY57" s="321"/>
      <c r="AZ57" s="321"/>
      <c r="BA57" s="321"/>
      <c r="BB57" s="321"/>
      <c r="BC57" s="322"/>
    </row>
    <row r="58" spans="2:55" ht="10.95" customHeight="1" x14ac:dyDescent="0.2">
      <c r="B58" s="288">
        <v>14</v>
      </c>
      <c r="C58" s="289"/>
      <c r="D58" s="290"/>
      <c r="E58" s="347" t="str">
        <f>IF(選手情報!S34="","",選手情報!S34&amp;" "&amp;選手情報!Y34)</f>
        <v>c v</v>
      </c>
      <c r="F58" s="348"/>
      <c r="G58" s="348"/>
      <c r="H58" s="348"/>
      <c r="I58" s="348"/>
      <c r="J58" s="348"/>
      <c r="K58" s="348"/>
      <c r="L58" s="348"/>
      <c r="M58" s="348"/>
      <c r="N58" s="348"/>
      <c r="O58" s="349"/>
      <c r="P58" s="297">
        <f>IF(選手情報!AE34="","",選手情報!AE34)</f>
        <v>2</v>
      </c>
      <c r="Q58" s="298"/>
      <c r="R58" s="299"/>
      <c r="S58" s="303" t="str">
        <f>IF(選手情報!AG34="","",選手情報!AG34)</f>
        <v>女</v>
      </c>
      <c r="T58" s="304"/>
      <c r="U58" s="305"/>
      <c r="V58" s="309" t="str">
        <f>IF(選手情報!AU34="","",選手情報!AQ34&amp;"　"&amp;選手情報!AU34)</f>
        <v>新潟県　富山市立中央小学校</v>
      </c>
      <c r="W58" s="310"/>
      <c r="X58" s="310"/>
      <c r="Y58" s="310"/>
      <c r="Z58" s="310"/>
      <c r="AA58" s="310"/>
      <c r="AB58" s="310"/>
      <c r="AC58" s="310"/>
      <c r="AD58" s="310"/>
      <c r="AE58" s="310"/>
      <c r="AF58" s="310"/>
      <c r="AG58" s="310"/>
      <c r="AH58" s="310"/>
      <c r="AI58" s="310"/>
      <c r="AJ58" s="311"/>
      <c r="AK58" s="315">
        <f>IF(選手情報!AI34="","",選手情報!AI34)</f>
        <v>502345645</v>
      </c>
      <c r="AL58" s="289"/>
      <c r="AM58" s="289"/>
      <c r="AN58" s="289"/>
      <c r="AO58" s="289"/>
      <c r="AP58" s="289"/>
      <c r="AQ58" s="289"/>
      <c r="AR58" s="289"/>
      <c r="AS58" s="289"/>
      <c r="AT58" s="289"/>
      <c r="AU58" s="289"/>
      <c r="AV58" s="290"/>
      <c r="AW58" s="317">
        <f>IF(選手情報!AN34="","",選手情報!AN34)</f>
        <v>153</v>
      </c>
      <c r="AX58" s="318"/>
      <c r="AY58" s="318"/>
      <c r="AZ58" s="318"/>
      <c r="BA58" s="318"/>
      <c r="BB58" s="318"/>
      <c r="BC58" s="319"/>
    </row>
    <row r="59" spans="2:55" ht="22.95" customHeight="1" thickBot="1" x14ac:dyDescent="0.25">
      <c r="B59" s="379"/>
      <c r="C59" s="286"/>
      <c r="D59" s="380"/>
      <c r="E59" s="376" t="str">
        <f>IF(選手情報!M34="","",選手情報!G34&amp;" "&amp;選手情報!M34)</f>
        <v>z x</v>
      </c>
      <c r="F59" s="377" t="str">
        <f>選手情報!$G$26&amp;" "&amp;選手情報!$M$26</f>
        <v>福岡 茜</v>
      </c>
      <c r="G59" s="377" t="str">
        <f>選手情報!$G$26&amp;" "&amp;選手情報!$M$26</f>
        <v>福岡 茜</v>
      </c>
      <c r="H59" s="377" t="str">
        <f>選手情報!$G$26&amp;" "&amp;選手情報!$M$26</f>
        <v>福岡 茜</v>
      </c>
      <c r="I59" s="377" t="str">
        <f>選手情報!$G$26&amp;" "&amp;選手情報!$M$26</f>
        <v>福岡 茜</v>
      </c>
      <c r="J59" s="377" t="str">
        <f>選手情報!$G$26&amp;" "&amp;選手情報!$M$26</f>
        <v>福岡 茜</v>
      </c>
      <c r="K59" s="377" t="str">
        <f>選手情報!$G$26&amp;" "&amp;選手情報!$M$26</f>
        <v>福岡 茜</v>
      </c>
      <c r="L59" s="377" t="str">
        <f>選手情報!$G$26&amp;" "&amp;選手情報!$M$26</f>
        <v>福岡 茜</v>
      </c>
      <c r="M59" s="377" t="str">
        <f>選手情報!$G$26&amp;" "&amp;選手情報!$M$26</f>
        <v>福岡 茜</v>
      </c>
      <c r="N59" s="377" t="str">
        <f>選手情報!$G$26&amp;" "&amp;選手情報!$M$26</f>
        <v>福岡 茜</v>
      </c>
      <c r="O59" s="378" t="str">
        <f>選手情報!$G$26&amp;" "&amp;選手情報!$M$26</f>
        <v>福岡 茜</v>
      </c>
      <c r="P59" s="381"/>
      <c r="Q59" s="382"/>
      <c r="R59" s="383"/>
      <c r="S59" s="384"/>
      <c r="T59" s="385"/>
      <c r="U59" s="386"/>
      <c r="V59" s="387"/>
      <c r="W59" s="388"/>
      <c r="X59" s="388"/>
      <c r="Y59" s="388"/>
      <c r="Z59" s="388"/>
      <c r="AA59" s="388"/>
      <c r="AB59" s="388"/>
      <c r="AC59" s="388"/>
      <c r="AD59" s="388"/>
      <c r="AE59" s="388"/>
      <c r="AF59" s="388"/>
      <c r="AG59" s="388"/>
      <c r="AH59" s="388"/>
      <c r="AI59" s="388"/>
      <c r="AJ59" s="389"/>
      <c r="AK59" s="285"/>
      <c r="AL59" s="286"/>
      <c r="AM59" s="286"/>
      <c r="AN59" s="286"/>
      <c r="AO59" s="286"/>
      <c r="AP59" s="286"/>
      <c r="AQ59" s="286"/>
      <c r="AR59" s="286"/>
      <c r="AS59" s="286"/>
      <c r="AT59" s="286"/>
      <c r="AU59" s="286"/>
      <c r="AV59" s="380"/>
      <c r="AW59" s="373"/>
      <c r="AX59" s="374"/>
      <c r="AY59" s="374"/>
      <c r="AZ59" s="374"/>
      <c r="BA59" s="374"/>
      <c r="BB59" s="374"/>
      <c r="BC59" s="375"/>
    </row>
    <row r="60" spans="2:55" ht="6" customHeight="1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</row>
    <row r="61" spans="2:55" x14ac:dyDescent="0.2">
      <c r="B61" s="48" t="s">
        <v>90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392" t="s">
        <v>91</v>
      </c>
      <c r="AJ61" s="393"/>
      <c r="AK61" s="393"/>
      <c r="AL61" s="393"/>
      <c r="AM61" s="393"/>
      <c r="AN61" s="393"/>
      <c r="AO61" s="393"/>
      <c r="AP61" s="393"/>
      <c r="AQ61" s="393"/>
      <c r="AR61" s="393"/>
      <c r="AS61" s="390">
        <f>大会情報!W9</f>
        <v>14</v>
      </c>
      <c r="AT61" s="391"/>
      <c r="AU61" s="391"/>
      <c r="AV61" s="391"/>
      <c r="AW61" s="48"/>
      <c r="AX61" s="48"/>
      <c r="AY61" s="48"/>
      <c r="AZ61" s="48"/>
      <c r="BA61" s="48"/>
      <c r="BB61" s="48"/>
      <c r="BC61" s="48"/>
    </row>
    <row r="62" spans="2:55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</row>
  </sheetData>
  <sheetProtection algorithmName="SHA-512" hashValue="Lv5xW/xvFyP9k8YuPezg255uz6MN0oPCPSOArhUXqaMZKhPmJ/WGXFtig2yYbcBPD8qV19sHdpeHufCyO0RHMg==" saltValue="7xe1tGiH90MU8d5wFYuaTQ==" spinCount="100000" sheet="1" selectLockedCells="1"/>
  <dataConsolidate/>
  <mergeCells count="176">
    <mergeCell ref="B26:F28"/>
    <mergeCell ref="G26:R27"/>
    <mergeCell ref="S26:X27"/>
    <mergeCell ref="Y26:AQ27"/>
    <mergeCell ref="AR26:AT27"/>
    <mergeCell ref="AV26:BB26"/>
    <mergeCell ref="AU27:AX27"/>
    <mergeCell ref="AZ27:BC27"/>
    <mergeCell ref="AW48:BC49"/>
    <mergeCell ref="E49:O49"/>
    <mergeCell ref="B46:D47"/>
    <mergeCell ref="E46:O46"/>
    <mergeCell ref="P46:R47"/>
    <mergeCell ref="S46:U47"/>
    <mergeCell ref="V46:AJ47"/>
    <mergeCell ref="AK46:AV47"/>
    <mergeCell ref="AW42:BC43"/>
    <mergeCell ref="E43:O43"/>
    <mergeCell ref="B44:D45"/>
    <mergeCell ref="E44:O44"/>
    <mergeCell ref="P44:R45"/>
    <mergeCell ref="S44:U45"/>
    <mergeCell ref="V44:AJ45"/>
    <mergeCell ref="AK44:AV45"/>
    <mergeCell ref="AW58:BC59"/>
    <mergeCell ref="E59:O59"/>
    <mergeCell ref="B58:D59"/>
    <mergeCell ref="E58:O58"/>
    <mergeCell ref="P58:R59"/>
    <mergeCell ref="S58:U59"/>
    <mergeCell ref="V58:AJ59"/>
    <mergeCell ref="AK58:AV59"/>
    <mergeCell ref="AS61:AV61"/>
    <mergeCell ref="AI61:AR61"/>
    <mergeCell ref="B56:D57"/>
    <mergeCell ref="E56:O56"/>
    <mergeCell ref="P56:R57"/>
    <mergeCell ref="S56:U57"/>
    <mergeCell ref="V56:AJ57"/>
    <mergeCell ref="AK56:AV57"/>
    <mergeCell ref="AW56:BC57"/>
    <mergeCell ref="E57:O57"/>
    <mergeCell ref="B54:D55"/>
    <mergeCell ref="E54:O54"/>
    <mergeCell ref="P54:R55"/>
    <mergeCell ref="S54:U55"/>
    <mergeCell ref="V54:AJ55"/>
    <mergeCell ref="AK54:AV55"/>
    <mergeCell ref="AW54:BC55"/>
    <mergeCell ref="E55:O55"/>
    <mergeCell ref="B52:D53"/>
    <mergeCell ref="E52:O52"/>
    <mergeCell ref="P52:R53"/>
    <mergeCell ref="S52:U53"/>
    <mergeCell ref="V52:AJ53"/>
    <mergeCell ref="AK52:AV53"/>
    <mergeCell ref="AW52:BC53"/>
    <mergeCell ref="E53:O53"/>
    <mergeCell ref="AW46:BC47"/>
    <mergeCell ref="P50:R51"/>
    <mergeCell ref="S50:U51"/>
    <mergeCell ref="V50:AJ51"/>
    <mergeCell ref="AK50:AV51"/>
    <mergeCell ref="AW50:BC51"/>
    <mergeCell ref="B50:D51"/>
    <mergeCell ref="E50:O50"/>
    <mergeCell ref="B48:D49"/>
    <mergeCell ref="E48:O48"/>
    <mergeCell ref="P48:R49"/>
    <mergeCell ref="S48:U49"/>
    <mergeCell ref="V48:AJ49"/>
    <mergeCell ref="AK48:AV49"/>
    <mergeCell ref="E51:O51"/>
    <mergeCell ref="E47:O47"/>
    <mergeCell ref="AW44:BC45"/>
    <mergeCell ref="E45:O45"/>
    <mergeCell ref="B42:D43"/>
    <mergeCell ref="E42:O42"/>
    <mergeCell ref="P42:R43"/>
    <mergeCell ref="S42:U43"/>
    <mergeCell ref="V42:AJ43"/>
    <mergeCell ref="AK42:AV43"/>
    <mergeCell ref="B40:D41"/>
    <mergeCell ref="E40:O40"/>
    <mergeCell ref="P40:R41"/>
    <mergeCell ref="S40:U41"/>
    <mergeCell ref="V40:AJ41"/>
    <mergeCell ref="AK40:AV41"/>
    <mergeCell ref="AW40:BC41"/>
    <mergeCell ref="E41:O41"/>
    <mergeCell ref="B38:D39"/>
    <mergeCell ref="E38:O38"/>
    <mergeCell ref="P38:R39"/>
    <mergeCell ref="S38:U39"/>
    <mergeCell ref="V38:AJ39"/>
    <mergeCell ref="AK38:AV39"/>
    <mergeCell ref="AW38:BC39"/>
    <mergeCell ref="E39:O39"/>
    <mergeCell ref="B32:D33"/>
    <mergeCell ref="E32:O32"/>
    <mergeCell ref="P32:R33"/>
    <mergeCell ref="S32:U33"/>
    <mergeCell ref="V32:AJ33"/>
    <mergeCell ref="AK32:AV33"/>
    <mergeCell ref="AW32:BC33"/>
    <mergeCell ref="E33:O33"/>
    <mergeCell ref="B36:D37"/>
    <mergeCell ref="E36:O36"/>
    <mergeCell ref="P36:R37"/>
    <mergeCell ref="S36:U37"/>
    <mergeCell ref="V36:AJ37"/>
    <mergeCell ref="AK36:AV37"/>
    <mergeCell ref="AW36:BC37"/>
    <mergeCell ref="E37:O37"/>
    <mergeCell ref="B34:D35"/>
    <mergeCell ref="E34:O34"/>
    <mergeCell ref="P34:R35"/>
    <mergeCell ref="S34:U35"/>
    <mergeCell ref="V34:AJ35"/>
    <mergeCell ref="AK34:AV35"/>
    <mergeCell ref="AW34:BC35"/>
    <mergeCell ref="E35:O35"/>
    <mergeCell ref="B14:F25"/>
    <mergeCell ref="AP24:BC25"/>
    <mergeCell ref="G24:M25"/>
    <mergeCell ref="N24:AA24"/>
    <mergeCell ref="B31:D31"/>
    <mergeCell ref="E31:O31"/>
    <mergeCell ref="P31:R31"/>
    <mergeCell ref="S31:U31"/>
    <mergeCell ref="V31:AJ31"/>
    <mergeCell ref="AK31:AV31"/>
    <mergeCell ref="AW31:BC31"/>
    <mergeCell ref="AP14:BC15"/>
    <mergeCell ref="N15:AA15"/>
    <mergeCell ref="G16:M17"/>
    <mergeCell ref="AB16:AO17"/>
    <mergeCell ref="AP16:BC17"/>
    <mergeCell ref="AB22:AO23"/>
    <mergeCell ref="G14:M15"/>
    <mergeCell ref="AQ1:BC1"/>
    <mergeCell ref="B3:BC3"/>
    <mergeCell ref="O5:T5"/>
    <mergeCell ref="O6:V8"/>
    <mergeCell ref="B11:F13"/>
    <mergeCell ref="G11:T11"/>
    <mergeCell ref="U11:AH11"/>
    <mergeCell ref="AI11:AO13"/>
    <mergeCell ref="AP11:BC13"/>
    <mergeCell ref="B6:M8"/>
    <mergeCell ref="Z6:AL8"/>
    <mergeCell ref="U12:AH13"/>
    <mergeCell ref="AB24:AO25"/>
    <mergeCell ref="N25:AA25"/>
    <mergeCell ref="N18:AA18"/>
    <mergeCell ref="G28:H28"/>
    <mergeCell ref="I28:R28"/>
    <mergeCell ref="S28:BC28"/>
    <mergeCell ref="N22:AA22"/>
    <mergeCell ref="N23:AA23"/>
    <mergeCell ref="G12:T13"/>
    <mergeCell ref="AP18:BC19"/>
    <mergeCell ref="AP22:BC23"/>
    <mergeCell ref="N14:AA14"/>
    <mergeCell ref="AB14:AO15"/>
    <mergeCell ref="G20:M21"/>
    <mergeCell ref="N20:AA20"/>
    <mergeCell ref="AB20:AO21"/>
    <mergeCell ref="AP20:BC21"/>
    <mergeCell ref="N21:AA21"/>
    <mergeCell ref="N19:AA19"/>
    <mergeCell ref="N16:AA16"/>
    <mergeCell ref="N17:AA17"/>
    <mergeCell ref="G18:M19"/>
    <mergeCell ref="AB18:AO19"/>
    <mergeCell ref="G22:M23"/>
  </mergeCells>
  <phoneticPr fontId="20"/>
  <dataValidations count="3">
    <dataValidation type="custom" allowBlank="1" showInputMessage="1" showErrorMessage="1" sqref="P46" xr:uid="{B2263F04-CC4E-3946-B04E-E93FC00DC9C1}">
      <formula1>LEN(E17)</formula1>
    </dataValidation>
    <dataValidation type="custom" allowBlank="1" showInputMessage="1" showErrorMessage="1" sqref="P36" xr:uid="{2776AF9E-93E9-BB4B-B6A2-A51BFFF4AFB6}">
      <formula1>LEN(E14)</formula1>
    </dataValidation>
    <dataValidation type="custom" allowBlank="1" showInputMessage="1" showErrorMessage="1" sqref="AW38 P38 P54 AW50 P52 P56 AW52 P58 P48 AW48 AW42 P42 AW44 P44 AW40 P40 AW32 P32 AW34 P34 AW36 AW46 P50 AW54 AW56 AW58" xr:uid="{7B5135C4-8765-E04D-A56E-5F558F5A9A4E}">
      <formula1>LEN(#REF!)</formula1>
    </dataValidation>
  </dataValidations>
  <printOptions horizontalCentered="1"/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2353-FC0A-467C-8B1D-90E6EC400D39}">
  <sheetPr>
    <tabColor theme="6"/>
  </sheetPr>
  <dimension ref="B2:F20"/>
  <sheetViews>
    <sheetView workbookViewId="0">
      <selection activeCell="B21" sqref="B21"/>
    </sheetView>
  </sheetViews>
  <sheetFormatPr defaultRowHeight="13.2" x14ac:dyDescent="0.2"/>
  <cols>
    <col min="1" max="1" width="6.33203125" customWidth="1"/>
    <col min="2" max="2" width="6" customWidth="1"/>
    <col min="3" max="3" width="17.6640625" customWidth="1"/>
    <col min="5" max="5" width="12.5546875" customWidth="1"/>
    <col min="6" max="6" width="17.6640625" customWidth="1"/>
  </cols>
  <sheetData>
    <row r="2" spans="2:6" x14ac:dyDescent="0.2">
      <c r="B2" s="421" t="s">
        <v>93</v>
      </c>
      <c r="C2" s="421"/>
      <c r="E2" t="s">
        <v>99</v>
      </c>
    </row>
    <row r="3" spans="2:6" ht="19.2" customHeight="1" x14ac:dyDescent="0.2">
      <c r="B3" s="420" t="str">
        <f>IF(チーム情報!C8="","",チーム情報!C8)</f>
        <v>中央ＪＶＣ女子</v>
      </c>
      <c r="C3" s="420"/>
    </row>
    <row r="4" spans="2:6" ht="15" customHeight="1" x14ac:dyDescent="0.2">
      <c r="B4" s="51" t="s">
        <v>94</v>
      </c>
      <c r="C4" s="49" t="s">
        <v>95</v>
      </c>
      <c r="E4" s="50" t="s">
        <v>96</v>
      </c>
      <c r="F4" s="50" t="str">
        <f>IF(チーム情報!H20="","",チーム情報!H20&amp;" "&amp;チーム情報!M20)</f>
        <v>高岡 太郎</v>
      </c>
    </row>
    <row r="5" spans="2:6" ht="15" customHeight="1" x14ac:dyDescent="0.2">
      <c r="B5" s="49">
        <f>IF(選手情報!B8="","",選手情報!B8)</f>
        <v>1</v>
      </c>
      <c r="C5" s="49" t="str">
        <f>IF(選手情報!G8="","",選手情報!G8&amp;" "&amp;選手情報!M8)</f>
        <v>富山 愛子</v>
      </c>
      <c r="E5" s="50" t="s">
        <v>97</v>
      </c>
      <c r="F5" s="50" t="str">
        <f>IF(チーム情報!H22="","",チーム情報!H22&amp;" "&amp;チーム情報!M22)</f>
        <v>氷見 花子</v>
      </c>
    </row>
    <row r="6" spans="2:6" ht="15" customHeight="1" x14ac:dyDescent="0.2">
      <c r="B6" s="49" t="str">
        <f>IF(選手情報!B10="","",選手情報!B10)</f>
        <v>②</v>
      </c>
      <c r="C6" s="49" t="str">
        <f>IF(選手情報!G10="","",選手情報!G10&amp;" "&amp;選手情報!M10)</f>
        <v>魚津 桜子</v>
      </c>
      <c r="E6" s="50" t="s">
        <v>97</v>
      </c>
      <c r="F6" s="50" t="str">
        <f>IF(チーム情報!H24="","",チーム情報!H24&amp;" "&amp;チーム情報!M24)</f>
        <v>氷見 桃子</v>
      </c>
    </row>
    <row r="7" spans="2:6" ht="15" customHeight="1" x14ac:dyDescent="0.2">
      <c r="B7" s="49">
        <f>IF(選手情報!B12="","",選手情報!B12)</f>
        <v>3</v>
      </c>
      <c r="C7" s="49" t="str">
        <f>IF(選手情報!G12="","",選手情報!G12&amp;" "&amp;選手情報!M12)</f>
        <v>高岡 鈴子</v>
      </c>
      <c r="E7" s="50" t="s">
        <v>98</v>
      </c>
      <c r="F7" s="50" t="str">
        <f>IF(チーム情報!H26="","",チーム情報!H26&amp;" "&amp;チーム情報!M26)</f>
        <v>魚津 次郎</v>
      </c>
    </row>
    <row r="8" spans="2:6" ht="15" customHeight="1" x14ac:dyDescent="0.2">
      <c r="B8" s="49">
        <f>IF(選手情報!B14="","",選手情報!B14)</f>
        <v>4</v>
      </c>
      <c r="C8" s="49" t="str">
        <f>IF(選手情報!G14="","",選手情報!G14&amp;" "&amp;選手情報!M14)</f>
        <v>氷見 美子</v>
      </c>
    </row>
    <row r="9" spans="2:6" ht="15" customHeight="1" x14ac:dyDescent="0.2">
      <c r="B9" s="49">
        <f>IF(選手情報!B16="","",選手情報!B16)</f>
        <v>5</v>
      </c>
      <c r="C9" s="49" t="str">
        <f>IF(選手情報!G16="","",選手情報!G16&amp;" "&amp;選手情報!M16)</f>
        <v>黒部 文子</v>
      </c>
    </row>
    <row r="10" spans="2:6" ht="15" customHeight="1" x14ac:dyDescent="0.2">
      <c r="B10" s="49">
        <f>IF(選手情報!B18="","",選手情報!B18)</f>
        <v>6</v>
      </c>
      <c r="C10" s="49" t="str">
        <f>IF(選手情報!G18="","",選手情報!G18&amp;" "&amp;選手情報!M18)</f>
        <v>砺波 佳子</v>
      </c>
    </row>
    <row r="11" spans="2:6" ht="15" customHeight="1" x14ac:dyDescent="0.2">
      <c r="B11" s="49">
        <f>IF(選手情報!B20="","",選手情報!B20)</f>
        <v>7</v>
      </c>
      <c r="C11" s="49" t="str">
        <f>IF(選手情報!G20="","",選手情報!G20&amp;" "&amp;選手情報!M20)</f>
        <v>小矢部 恵子</v>
      </c>
    </row>
    <row r="12" spans="2:6" ht="15" customHeight="1" x14ac:dyDescent="0.2">
      <c r="B12" s="49">
        <f>IF(選手情報!B22="","",選手情報!B22)</f>
        <v>8</v>
      </c>
      <c r="C12" s="49" t="str">
        <f>IF(選手情報!G22="","",選手情報!G22&amp;" "&amp;選手情報!M22)</f>
        <v>福野 空</v>
      </c>
    </row>
    <row r="13" spans="2:6" ht="15" customHeight="1" x14ac:dyDescent="0.2">
      <c r="B13" s="49">
        <f>IF(選手情報!B24="","",選手情報!B24)</f>
        <v>9</v>
      </c>
      <c r="C13" s="49" t="str">
        <f>IF(選手情報!G24="","",選手情報!G24&amp;" "&amp;選手情報!M24)</f>
        <v>福光 心</v>
      </c>
    </row>
    <row r="14" spans="2:6" ht="15" customHeight="1" x14ac:dyDescent="0.2">
      <c r="B14" s="49">
        <f>IF(選手情報!B26="","",選手情報!B26)</f>
        <v>10</v>
      </c>
      <c r="C14" s="49" t="str">
        <f>IF(選手情報!G26="","",選手情報!G26&amp;" "&amp;選手情報!M26)</f>
        <v>福岡 茜</v>
      </c>
    </row>
    <row r="15" spans="2:6" ht="15" customHeight="1" x14ac:dyDescent="0.2">
      <c r="B15" s="49">
        <f>IF(選手情報!B28="","",選手情報!B28)</f>
        <v>11</v>
      </c>
      <c r="C15" s="49" t="str">
        <f>IF(選手情報!G28="","",選手情報!G28&amp;" "&amp;選手情報!M28)</f>
        <v>舟橋 一子</v>
      </c>
    </row>
    <row r="16" spans="2:6" ht="15" customHeight="1" x14ac:dyDescent="0.2">
      <c r="B16" s="49">
        <f>IF(選手情報!B30="","",選手情報!B30)</f>
        <v>12</v>
      </c>
      <c r="C16" s="49" t="str">
        <f>IF(選手情報!G30="","",選手情報!G30&amp;" "&amp;選手情報!M30)</f>
        <v>a s</v>
      </c>
    </row>
    <row r="17" spans="2:3" ht="15" customHeight="1" x14ac:dyDescent="0.2">
      <c r="B17" s="49">
        <f>IF(選手情報!B32="","",選手情報!B32)</f>
        <v>13</v>
      </c>
      <c r="C17" s="49" t="str">
        <f>IF(選手情報!G32="","",選手情報!G32&amp;" "&amp;選手情報!M32)</f>
        <v>q w</v>
      </c>
    </row>
    <row r="18" spans="2:3" ht="15" customHeight="1" x14ac:dyDescent="0.2">
      <c r="B18" s="49">
        <f>IF(選手情報!B34="","",選手情報!B34)</f>
        <v>14</v>
      </c>
      <c r="C18" s="49" t="str">
        <f>IF(選手情報!G34="","",選手情報!G34&amp;" "&amp;選手情報!M34)</f>
        <v>z x</v>
      </c>
    </row>
    <row r="20" spans="2:3" x14ac:dyDescent="0.2">
      <c r="B20" s="52" t="s">
        <v>101</v>
      </c>
    </row>
  </sheetData>
  <sheetProtection algorithmName="SHA-512" hashValue="NQvJbBq3QsuuTL1Xoged4ZWJuAAf54LHu7uIR/W5EwC7X7WAiS8lFF4in25uja4qtcFszyx8TZRl/rgsAOHCQg==" saltValue="amrzAgecEVbQ4qKXXPiVlg==" spinCount="100000" sheet="1" objects="1" scenarios="1" selectLockedCells="1"/>
  <mergeCells count="2">
    <mergeCell ref="B3:C3"/>
    <mergeCell ref="B2:C2"/>
  </mergeCells>
  <phoneticPr fontId="2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チーム情報</vt:lpstr>
      <vt:lpstr>大会情報</vt:lpstr>
      <vt:lpstr>選手情報</vt:lpstr>
      <vt:lpstr>全日本申込書 (県)</vt:lpstr>
      <vt:lpstr>構成メンバー表</vt:lpstr>
      <vt:lpstr>チーム情報!Print_Area</vt:lpstr>
      <vt:lpstr>選手情報!Print_Area</vt:lpstr>
      <vt:lpstr>'全日本申込書 (県)'!Print_Area</vt:lpstr>
      <vt:lpstr>大会情報!Print_Area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繁則 小野塚</cp:lastModifiedBy>
  <cp:lastPrinted>2025-04-30T15:41:51Z</cp:lastPrinted>
  <dcterms:created xsi:type="dcterms:W3CDTF">2012-04-19T12:45:11Z</dcterms:created>
  <dcterms:modified xsi:type="dcterms:W3CDTF">2025-05-01T15:04:21Z</dcterms:modified>
</cp:coreProperties>
</file>